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tabRatio="596" firstSheet="6" activeTab="8"/>
  </bookViews>
  <sheets>
    <sheet name="目录" sheetId="19" r:id="rId1"/>
    <sheet name="表一2020一般公共预算收入执行" sheetId="1" r:id="rId2"/>
    <sheet name="表二2020一般公共预算支出执行" sheetId="2" r:id="rId3"/>
    <sheet name="表三2021一般公共预算收入预算" sheetId="17" r:id="rId4"/>
    <sheet name="表四2021一般公共预算支出预算（一）" sheetId="3" r:id="rId5"/>
    <sheet name="表五一般公共预算支出预算（二）" sheetId="18" r:id="rId6"/>
    <sheet name="表六2021一般公共预算基本支出预算表" sheetId="5" r:id="rId7"/>
    <sheet name="表七提前下达转移支付资金表" sheetId="6" r:id="rId8"/>
    <sheet name="表八2021三公经费" sheetId="7" r:id="rId9"/>
    <sheet name="表九2020基金收入执行" sheetId="8" r:id="rId10"/>
    <sheet name="表十2020基金支出执行" sheetId="14" r:id="rId11"/>
    <sheet name="表十一2021基金收入安排" sheetId="15" r:id="rId12"/>
    <sheet name="表十二2021基金支出安排" sheetId="16" r:id="rId13"/>
    <sheet name="表十三2021国资收入" sheetId="13" r:id="rId14"/>
    <sheet name="表十四2021国资支出" sheetId="12" r:id="rId15"/>
    <sheet name="表十五2021社保收入" sheetId="11" r:id="rId16"/>
    <sheet name="表十六2021社保支出" sheetId="10" r:id="rId17"/>
    <sheet name="表十七2021社保结余" sheetId="9" r:id="rId18"/>
    <sheet name="Sheet1" sheetId="20" r:id="rId19"/>
  </sheets>
  <definedNames>
    <definedName name="_xlnm._FilterDatabase" localSheetId="2" hidden="1">表二2020一般公共预算支出执行!$A$3:$B$1281</definedName>
    <definedName name="_xlnm._FilterDatabase" localSheetId="10" hidden="1">表十2020基金支出执行!$A$3:$B$242</definedName>
    <definedName name="_xlnm._FilterDatabase" localSheetId="12" hidden="1">表十二2021基金支出安排!$A$3:$B$184</definedName>
    <definedName name="_xlnm._FilterDatabase" localSheetId="13" hidden="1">表十三2021国资收入!$A$3:$B$55</definedName>
    <definedName name="_xlnm._FilterDatabase" localSheetId="14" hidden="1">表十四2021国资支出!$A$3:$B$42</definedName>
    <definedName name="_xlnm.Print_Titles" localSheetId="12">表十二2021基金支出安排!$1:$3</definedName>
  </definedNames>
  <calcPr calcId="144525"/>
</workbook>
</file>

<file path=xl/sharedStrings.xml><?xml version="1.0" encoding="utf-8"?>
<sst xmlns="http://schemas.openxmlformats.org/spreadsheetml/2006/main" count="3557" uniqueCount="2135">
  <si>
    <t>2021年柳溪乡政府预算公开目录</t>
  </si>
  <si>
    <t>序号</t>
  </si>
  <si>
    <t>公开表</t>
  </si>
  <si>
    <t>表一：《2020年XX乡(镇)一般公共预算收入执行情况表》</t>
  </si>
  <si>
    <t>表二：《2020年XX乡(镇)一般公共预算支出执行情况表》</t>
  </si>
  <si>
    <t>表三：《2020年XX乡(镇)一般公共预算预算收入情况表》</t>
  </si>
  <si>
    <t>表四：《2021年XX乡(镇)一般公共预算支出安排情况表（一）》</t>
  </si>
  <si>
    <t>表五：《2021年XX乡(镇)一般公共预算支出安排情况表（二）》</t>
  </si>
  <si>
    <t>表六：《2021年XX乡(镇)一般公共预算基本支出预算表》</t>
  </si>
  <si>
    <t>表七：《2021年XX乡(镇)提前下达村转移支付资金情况表》</t>
  </si>
  <si>
    <t>表八：《2021年XX乡(镇)一般公共预算“三公”经费预算表》</t>
  </si>
  <si>
    <t>表九：《2020年XX乡(镇)政府基金预算收入执行情况表》</t>
  </si>
  <si>
    <t>表十：《2020年XX乡(镇)政府基金预算支出执行情况表》</t>
  </si>
  <si>
    <t>表十一：《2021年XX乡(镇)政府基金预算收入预算情况表》</t>
  </si>
  <si>
    <t>表十二：《2021年XX乡(镇)政府基金预算支出安排情况表》</t>
  </si>
  <si>
    <t>表十三：《2021年XX乡(镇)国有资本经营预算收入安排情况表》</t>
  </si>
  <si>
    <t>表十四：《2021年XX乡(镇)国有资本经营预算支出安排情况表》</t>
  </si>
  <si>
    <t>表十五：《2021年XX乡(镇)社会保险基金预算收入安排情况表》</t>
  </si>
  <si>
    <t>表十六：《2021年XX乡(镇)社会保险基金预算支出安排情况表》</t>
  </si>
  <si>
    <t>表十七：《2021年XX乡(镇)社会保险基金预算结余表》</t>
  </si>
  <si>
    <t>二0二0年柳溪乡一般公共预算收入执行情况表</t>
  </si>
  <si>
    <t>单位：元</t>
  </si>
  <si>
    <t>收      入      项      目</t>
  </si>
  <si>
    <t>执行数</t>
  </si>
  <si>
    <t>一、税收收入</t>
  </si>
  <si>
    <t>增值税</t>
  </si>
  <si>
    <t>营业税</t>
  </si>
  <si>
    <t>企业所得税</t>
  </si>
  <si>
    <t>个人所得税</t>
  </si>
  <si>
    <t>资源税</t>
  </si>
  <si>
    <t>城市维护建设税</t>
  </si>
  <si>
    <t>房产税</t>
  </si>
  <si>
    <t>印花税</t>
  </si>
  <si>
    <t>城镇土地使用税</t>
  </si>
  <si>
    <t>土地增值税</t>
  </si>
  <si>
    <t>车船税</t>
  </si>
  <si>
    <t>耕地占用税</t>
  </si>
  <si>
    <t>契税</t>
  </si>
  <si>
    <t>其他税收收入</t>
  </si>
  <si>
    <t>二、非税收入</t>
  </si>
  <si>
    <t>专项收入</t>
  </si>
  <si>
    <t>行政事业性收费收入</t>
  </si>
  <si>
    <t>罚没收入</t>
  </si>
  <si>
    <t>国有资本经营收入</t>
  </si>
  <si>
    <t>国有资源（资产）有偿使用收入</t>
  </si>
  <si>
    <t>其他收入</t>
  </si>
  <si>
    <t>一般公共预算收入合计</t>
  </si>
  <si>
    <t>二0二0年柳溪乡一般公共预算支出执行情况表</t>
  </si>
  <si>
    <t>支  出  项  目（明细到支出功能分类科目项级）</t>
  </si>
  <si>
    <t>一、一般公共服务</t>
  </si>
  <si>
    <t xml:space="preserve">    人大事务</t>
  </si>
  <si>
    <t xml:space="preserve">      行政运行</t>
  </si>
  <si>
    <t xml:space="preserve">      一般行政管理事务</t>
  </si>
  <si>
    <t xml:space="preserve">      机关服务</t>
  </si>
  <si>
    <t xml:space="preserve">      人大会议</t>
  </si>
  <si>
    <t xml:space="preserve">      人大立法</t>
  </si>
  <si>
    <t xml:space="preserve">      人大监督</t>
  </si>
  <si>
    <t xml:space="preserve">      人大代表履职能力提升</t>
  </si>
  <si>
    <t xml:space="preserve">      代表工作</t>
  </si>
  <si>
    <t xml:space="preserve">      人大信访工作</t>
  </si>
  <si>
    <t xml:space="preserve">      事业运行</t>
  </si>
  <si>
    <t xml:space="preserve">      其他人大事务支出</t>
  </si>
  <si>
    <t xml:space="preserve">    政协事务</t>
  </si>
  <si>
    <t xml:space="preserve">      政协会议</t>
  </si>
  <si>
    <t xml:space="preserve">      委员视察</t>
  </si>
  <si>
    <t xml:space="preserve">      参政议政</t>
  </si>
  <si>
    <t xml:space="preserve">      其他政协事务支出</t>
  </si>
  <si>
    <t xml:space="preserve">    政府办公厅(室)及相关机构事务</t>
  </si>
  <si>
    <t xml:space="preserve">      专项服务</t>
  </si>
  <si>
    <t xml:space="preserve">      专项业务活动</t>
  </si>
  <si>
    <t xml:space="preserve">      政务公开审批</t>
  </si>
  <si>
    <t xml:space="preserve">      法制建设</t>
  </si>
  <si>
    <t xml:space="preserve">      信访事务</t>
  </si>
  <si>
    <t xml:space="preserve">      参事事务</t>
  </si>
  <si>
    <t xml:space="preserve">      其他政府办公厅（室）及相关机构事务支出</t>
  </si>
  <si>
    <t xml:space="preserve">    发展与改革事务</t>
  </si>
  <si>
    <t xml:space="preserve">      战略规划与实施</t>
  </si>
  <si>
    <t xml:space="preserve">      日常经济运行调节</t>
  </si>
  <si>
    <t xml:space="preserve">      社会事业发展规划</t>
  </si>
  <si>
    <t xml:space="preserve">      经济体制改革研究</t>
  </si>
  <si>
    <t xml:space="preserve">      物价管理</t>
  </si>
  <si>
    <t xml:space="preserve">      应对气象变化管理事务</t>
  </si>
  <si>
    <t xml:space="preserve">      其他发展与改革事务支出</t>
  </si>
  <si>
    <t xml:space="preserve">    统计信息事务</t>
  </si>
  <si>
    <t xml:space="preserve">      统计抽样调查</t>
  </si>
  <si>
    <t xml:space="preserve">      信息事务</t>
  </si>
  <si>
    <t xml:space="preserve">      专项统计业务</t>
  </si>
  <si>
    <t xml:space="preserve">      统计管理</t>
  </si>
  <si>
    <t xml:space="preserve">      专项普查活动</t>
  </si>
  <si>
    <t xml:space="preserve">      其他统计信息事务支出</t>
  </si>
  <si>
    <t xml:space="preserve">    财政事务</t>
  </si>
  <si>
    <t xml:space="preserve">      预算改革业务</t>
  </si>
  <si>
    <t xml:space="preserve">      财政国库业务</t>
  </si>
  <si>
    <t xml:space="preserve">      财政监察</t>
  </si>
  <si>
    <t xml:space="preserve">      信息化建设</t>
  </si>
  <si>
    <t xml:space="preserve">      财政委托业务支出</t>
  </si>
  <si>
    <t xml:space="preserve">      其他财政事务支出</t>
  </si>
  <si>
    <t xml:space="preserve">    税收事务</t>
  </si>
  <si>
    <t xml:space="preserve">      税务办案</t>
  </si>
  <si>
    <t xml:space="preserve">      税务登记证及发票管理</t>
  </si>
  <si>
    <t xml:space="preserve">      代扣代收代征税款手续费</t>
  </si>
  <si>
    <t xml:space="preserve">      税务宣传</t>
  </si>
  <si>
    <t xml:space="preserve">      协税护税</t>
  </si>
  <si>
    <t xml:space="preserve">      其他税收事务支出</t>
  </si>
  <si>
    <t xml:space="preserve">    审计事务</t>
  </si>
  <si>
    <t xml:space="preserve">      审计业务</t>
  </si>
  <si>
    <t xml:space="preserve">      审计管理</t>
  </si>
  <si>
    <t xml:space="preserve">      其他审计事务支出</t>
  </si>
  <si>
    <t xml:space="preserve">    海关事务</t>
  </si>
  <si>
    <t xml:space="preserve">      收费业务</t>
  </si>
  <si>
    <t xml:space="preserve">      缉私办案</t>
  </si>
  <si>
    <t xml:space="preserve">      口岸电子执法系统建设与维护</t>
  </si>
  <si>
    <t xml:space="preserve">      其他海关事务支出</t>
  </si>
  <si>
    <t xml:space="preserve">    人力资源事务</t>
  </si>
  <si>
    <t xml:space="preserve">      政府特殊津贴</t>
  </si>
  <si>
    <t xml:space="preserve">      资助留学回国人员</t>
  </si>
  <si>
    <t xml:space="preserve">      军队转业干部安置</t>
  </si>
  <si>
    <t xml:space="preserve">      博士后日常经费</t>
  </si>
  <si>
    <t xml:space="preserve">      引进人才费用</t>
  </si>
  <si>
    <t xml:space="preserve">      公务员考核</t>
  </si>
  <si>
    <t xml:space="preserve">      公务员履职能力提升</t>
  </si>
  <si>
    <t xml:space="preserve">      公务员招考</t>
  </si>
  <si>
    <t xml:space="preserve">      公务员综合管理</t>
  </si>
  <si>
    <t xml:space="preserve">      其他人力资源事务支出</t>
  </si>
  <si>
    <t xml:space="preserve">    纪检监察事务</t>
  </si>
  <si>
    <t xml:space="preserve">      大案要案查处</t>
  </si>
  <si>
    <t xml:space="preserve">      派驻派出机构</t>
  </si>
  <si>
    <t xml:space="preserve">      中央巡视</t>
  </si>
  <si>
    <t xml:space="preserve">      其他纪检监察事务支出</t>
  </si>
  <si>
    <t xml:space="preserve">    商贸事务</t>
  </si>
  <si>
    <t xml:space="preserve">      对外贸易管理</t>
  </si>
  <si>
    <t xml:space="preserve">      国际经济合作</t>
  </si>
  <si>
    <t xml:space="preserve">      外资管理</t>
  </si>
  <si>
    <t xml:space="preserve">      国内贸易管理</t>
  </si>
  <si>
    <t xml:space="preserve">      招商引资</t>
  </si>
  <si>
    <t xml:space="preserve">      其他商贸事务支出</t>
  </si>
  <si>
    <t xml:space="preserve">    知识产权事务</t>
  </si>
  <si>
    <t xml:space="preserve">      专利审批</t>
  </si>
  <si>
    <t xml:space="preserve">      国家知识产权战略</t>
  </si>
  <si>
    <t xml:space="preserve">      专利试点和产业化推进</t>
  </si>
  <si>
    <t xml:space="preserve">      专利执法</t>
  </si>
  <si>
    <t xml:space="preserve">      国际组织专项活动</t>
  </si>
  <si>
    <t xml:space="preserve">      知识产权宏观管理</t>
  </si>
  <si>
    <t xml:space="preserve">      其他知识产权事务支出</t>
  </si>
  <si>
    <t xml:space="preserve">    工商行政管理事务</t>
  </si>
  <si>
    <t xml:space="preserve">      工商行政管理专项</t>
  </si>
  <si>
    <t xml:space="preserve">      执法办案专项</t>
  </si>
  <si>
    <t xml:space="preserve">      消费者权益保护</t>
  </si>
  <si>
    <t xml:space="preserve">      其他工商行政管理事务支出</t>
  </si>
  <si>
    <t xml:space="preserve">    质量技术监督与检验检疫事务</t>
  </si>
  <si>
    <t xml:space="preserve">      出入境检验检疫行政执法和业务管理</t>
  </si>
  <si>
    <t xml:space="preserve">      出入境检验检疫技术支持</t>
  </si>
  <si>
    <t xml:space="preserve">      质量技术监督行政执法及业务管理</t>
  </si>
  <si>
    <t xml:space="preserve">      质量技术监督技术支持</t>
  </si>
  <si>
    <t xml:space="preserve">      认证认可监督管理</t>
  </si>
  <si>
    <t xml:space="preserve">      标准化管理</t>
  </si>
  <si>
    <t xml:space="preserve">      其他质量技术监督与检验检疫事务支出</t>
  </si>
  <si>
    <t xml:space="preserve">    民族事务</t>
  </si>
  <si>
    <t xml:space="preserve">      民族工作专项</t>
  </si>
  <si>
    <t xml:space="preserve">      其他民族事务支出</t>
  </si>
  <si>
    <t xml:space="preserve">    宗教事务</t>
  </si>
  <si>
    <t xml:space="preserve">      宗教工作专项</t>
  </si>
  <si>
    <t xml:space="preserve">      其他宗教事务支出</t>
  </si>
  <si>
    <t xml:space="preserve">    港澳台侨事务</t>
  </si>
  <si>
    <t xml:space="preserve">      港澳事务</t>
  </si>
  <si>
    <t xml:space="preserve">      台湾事务</t>
  </si>
  <si>
    <t xml:space="preserve">      华侨事务</t>
  </si>
  <si>
    <t xml:space="preserve">      其他港澳台侨事务支出</t>
  </si>
  <si>
    <t xml:space="preserve">    档案事务</t>
  </si>
  <si>
    <t xml:space="preserve">      档案馆</t>
  </si>
  <si>
    <t xml:space="preserve">      其他档案事务支出</t>
  </si>
  <si>
    <t xml:space="preserve">    民主党派及工商联事务</t>
  </si>
  <si>
    <t xml:space="preserve">      其他民主党派及工商联事务支出</t>
  </si>
  <si>
    <t xml:space="preserve">    群众团体事务</t>
  </si>
  <si>
    <t xml:space="preserve">      厂务公开</t>
  </si>
  <si>
    <t xml:space="preserve">      工会疗养休养</t>
  </si>
  <si>
    <t xml:space="preserve">      其他群众团体事务支出</t>
  </si>
  <si>
    <t xml:space="preserve">    党委办公厅（室）及相关机构事务</t>
  </si>
  <si>
    <t xml:space="preserve">      专项业务</t>
  </si>
  <si>
    <t xml:space="preserve">      其他党委办公厅（室）及相关机构事务支出</t>
  </si>
  <si>
    <t xml:space="preserve">    组织事务</t>
  </si>
  <si>
    <t xml:space="preserve">      其他组织事务支出</t>
  </si>
  <si>
    <t xml:space="preserve">    宣传事务</t>
  </si>
  <si>
    <t xml:space="preserve">      其他宣传事务支出</t>
  </si>
  <si>
    <t xml:space="preserve">    统战事务</t>
  </si>
  <si>
    <t xml:space="preserve">      其他统战事务支出</t>
  </si>
  <si>
    <t xml:space="preserve">    对外联络事务</t>
  </si>
  <si>
    <t xml:space="preserve">      其他对外联络事务支出</t>
  </si>
  <si>
    <t xml:space="preserve">    其他共产党事务支出</t>
  </si>
  <si>
    <t xml:space="preserve">      其他共产党事务支出</t>
  </si>
  <si>
    <t xml:space="preserve">    其他一般公共服务支出</t>
  </si>
  <si>
    <t xml:space="preserve">      国家赔偿费用支出</t>
  </si>
  <si>
    <t xml:space="preserve">      其他一般公共服务支出</t>
  </si>
  <si>
    <t>二、外交支出</t>
  </si>
  <si>
    <t xml:space="preserve">    对外合作与交流</t>
  </si>
  <si>
    <t xml:space="preserve">    其他外交支出</t>
  </si>
  <si>
    <t>三、国防支出</t>
  </si>
  <si>
    <t xml:space="preserve">    国防动员</t>
  </si>
  <si>
    <t xml:space="preserve">      兵役征集</t>
  </si>
  <si>
    <t xml:space="preserve">      经济动员</t>
  </si>
  <si>
    <t xml:space="preserve">      人民防空</t>
  </si>
  <si>
    <t xml:space="preserve">      交通战备</t>
  </si>
  <si>
    <t xml:space="preserve">      国防教育</t>
  </si>
  <si>
    <t xml:space="preserve">      预备役部队</t>
  </si>
  <si>
    <t xml:space="preserve">      民兵</t>
  </si>
  <si>
    <t xml:space="preserve">      其他国防动员支出</t>
  </si>
  <si>
    <t xml:space="preserve">    其他国防支出</t>
  </si>
  <si>
    <t>四、公共安全支出</t>
  </si>
  <si>
    <t xml:space="preserve">    武装警察</t>
  </si>
  <si>
    <t xml:space="preserve">      内卫</t>
  </si>
  <si>
    <t xml:space="preserve">      边防</t>
  </si>
  <si>
    <t xml:space="preserve">      消防</t>
  </si>
  <si>
    <t xml:space="preserve">      警卫</t>
  </si>
  <si>
    <t xml:space="preserve">      黄金</t>
  </si>
  <si>
    <t xml:space="preserve">      森林</t>
  </si>
  <si>
    <t xml:space="preserve">      水电</t>
  </si>
  <si>
    <t xml:space="preserve">      交通</t>
  </si>
  <si>
    <t xml:space="preserve">      其他武装警察支出</t>
  </si>
  <si>
    <t xml:space="preserve">    公安</t>
  </si>
  <si>
    <t xml:space="preserve">      治安管理</t>
  </si>
  <si>
    <t xml:space="preserve">      国内安全保卫</t>
  </si>
  <si>
    <t xml:space="preserve">      刑事侦查</t>
  </si>
  <si>
    <t xml:space="preserve">      经济犯罪侦查</t>
  </si>
  <si>
    <t xml:space="preserve">      出入境管理</t>
  </si>
  <si>
    <t xml:space="preserve">      行动技术管理</t>
  </si>
  <si>
    <t xml:space="preserve">      防范和处理邪教犯罪</t>
  </si>
  <si>
    <t xml:space="preserve">      禁毒管理</t>
  </si>
  <si>
    <t xml:space="preserve">      道路交通管理</t>
  </si>
  <si>
    <t xml:space="preserve">      网络侦控管理</t>
  </si>
  <si>
    <t xml:space="preserve">      反恐怖</t>
  </si>
  <si>
    <t xml:space="preserve">      居民身份证管理</t>
  </si>
  <si>
    <t xml:space="preserve">      网络运行及维护</t>
  </si>
  <si>
    <t xml:space="preserve">      拘押收教场所管理</t>
  </si>
  <si>
    <t xml:space="preserve">      警犬繁育及训养</t>
  </si>
  <si>
    <t xml:space="preserve">      其他公安支出</t>
  </si>
  <si>
    <t xml:space="preserve">    国家安全</t>
  </si>
  <si>
    <t xml:space="preserve">      安全业务</t>
  </si>
  <si>
    <t xml:space="preserve">      其他国家安全支出</t>
  </si>
  <si>
    <t xml:space="preserve">    检察</t>
  </si>
  <si>
    <t xml:space="preserve">      查办和预防职务犯罪</t>
  </si>
  <si>
    <t xml:space="preserve">      公诉和审判监督</t>
  </si>
  <si>
    <t xml:space="preserve">      侦查监督</t>
  </si>
  <si>
    <t xml:space="preserve">      执行监督</t>
  </si>
  <si>
    <t xml:space="preserve">      控告申诉</t>
  </si>
  <si>
    <t xml:space="preserve">      “两房”建设</t>
  </si>
  <si>
    <t xml:space="preserve">      其他检察支出</t>
  </si>
  <si>
    <t xml:space="preserve">    法院</t>
  </si>
  <si>
    <t xml:space="preserve">      案件审判</t>
  </si>
  <si>
    <t xml:space="preserve">      案件执行</t>
  </si>
  <si>
    <t xml:space="preserve">      “两庭”建设</t>
  </si>
  <si>
    <t xml:space="preserve">      其他法院支出</t>
  </si>
  <si>
    <t>其他公共安全支出（款）</t>
  </si>
  <si>
    <t>其他公共安全支出（项）</t>
  </si>
  <si>
    <t xml:space="preserve">      基层司法业务</t>
  </si>
  <si>
    <t xml:space="preserve">      普法宣传</t>
  </si>
  <si>
    <t xml:space="preserve">      律师公证管理</t>
  </si>
  <si>
    <t xml:space="preserve">      法律援助</t>
  </si>
  <si>
    <t xml:space="preserve">      司法统一考试</t>
  </si>
  <si>
    <t xml:space="preserve">      仲裁</t>
  </si>
  <si>
    <t xml:space="preserve">      社区矫正</t>
  </si>
  <si>
    <t xml:space="preserve">      司法鉴定</t>
  </si>
  <si>
    <t xml:space="preserve">      其他司法支出</t>
  </si>
  <si>
    <t xml:space="preserve">    监狱</t>
  </si>
  <si>
    <t xml:space="preserve">      犯人生活</t>
  </si>
  <si>
    <t xml:space="preserve">      犯人改造</t>
  </si>
  <si>
    <t xml:space="preserve">      狱政设施建设</t>
  </si>
  <si>
    <t xml:space="preserve">      其他监狱支出</t>
  </si>
  <si>
    <t xml:space="preserve">    强制隔离戒毒</t>
  </si>
  <si>
    <t xml:space="preserve">      强制隔离戒毒人员生活</t>
  </si>
  <si>
    <t xml:space="preserve">      强制隔离戒毒人员教育</t>
  </si>
  <si>
    <t xml:space="preserve">      所政设施建设</t>
  </si>
  <si>
    <t xml:space="preserve">      其他强制隔离戒毒支出</t>
  </si>
  <si>
    <t xml:space="preserve">    国家保密</t>
  </si>
  <si>
    <t xml:space="preserve">      保密技术</t>
  </si>
  <si>
    <t xml:space="preserve">      保密管理</t>
  </si>
  <si>
    <t xml:space="preserve">      其他国家保密支出</t>
  </si>
  <si>
    <t xml:space="preserve">    缉私警察</t>
  </si>
  <si>
    <t xml:space="preserve">      专项缉私活动支出</t>
  </si>
  <si>
    <t xml:space="preserve">      缉私情报</t>
  </si>
  <si>
    <t xml:space="preserve">      禁毒及缉毒</t>
  </si>
  <si>
    <t xml:space="preserve">      其他缉私警察支出</t>
  </si>
  <si>
    <t xml:space="preserve">    海警</t>
  </si>
  <si>
    <t xml:space="preserve">      公安现役基本支出</t>
  </si>
  <si>
    <t xml:space="preserve">      一般管理事务</t>
  </si>
  <si>
    <t xml:space="preserve">      维权执法业务</t>
  </si>
  <si>
    <t xml:space="preserve">      装备建设和运行维护</t>
  </si>
  <si>
    <t xml:space="preserve">      信息化建设扩运行维护</t>
  </si>
  <si>
    <t xml:space="preserve">      基础设施建设及维护</t>
  </si>
  <si>
    <t xml:space="preserve">      其他海警支出</t>
  </si>
  <si>
    <t xml:space="preserve">    其他公共安全支出</t>
  </si>
  <si>
    <t>五、教育支出</t>
  </si>
  <si>
    <t xml:space="preserve">    教育管理事务</t>
  </si>
  <si>
    <t xml:space="preserve">      其他教育管理事务支出</t>
  </si>
  <si>
    <t xml:space="preserve">    普通教育</t>
  </si>
  <si>
    <t xml:space="preserve">      学前教育</t>
  </si>
  <si>
    <t xml:space="preserve">      小学教育</t>
  </si>
  <si>
    <t xml:space="preserve">      初中教育</t>
  </si>
  <si>
    <t xml:space="preserve">      其他普通教育支出</t>
  </si>
  <si>
    <t xml:space="preserve">      高等教育</t>
  </si>
  <si>
    <t xml:space="preserve">      化解农村义务教育债务支出</t>
  </si>
  <si>
    <t xml:space="preserve">      化解普通高中债务支出</t>
  </si>
  <si>
    <t xml:space="preserve">    其他教育支出(款)</t>
  </si>
  <si>
    <t xml:space="preserve">      其他教育支出(项)</t>
  </si>
  <si>
    <t xml:space="preserve">      初等职业教育</t>
  </si>
  <si>
    <t xml:space="preserve">      中专教育</t>
  </si>
  <si>
    <t xml:space="preserve">      技校教育</t>
  </si>
  <si>
    <t xml:space="preserve">      职业高中教育</t>
  </si>
  <si>
    <t xml:space="preserve">      高等职业教育</t>
  </si>
  <si>
    <t xml:space="preserve">      其他职业教育支出</t>
  </si>
  <si>
    <t xml:space="preserve">    成人教育</t>
  </si>
  <si>
    <t xml:space="preserve">      成人初等教育</t>
  </si>
  <si>
    <t xml:space="preserve">      成人中等教育</t>
  </si>
  <si>
    <t xml:space="preserve">      成人高等教育</t>
  </si>
  <si>
    <t xml:space="preserve">      成人广播电视教育</t>
  </si>
  <si>
    <t xml:space="preserve">      其他成人教育支出</t>
  </si>
  <si>
    <t xml:space="preserve">    广播电视教育</t>
  </si>
  <si>
    <t xml:space="preserve">      广播电视学校</t>
  </si>
  <si>
    <t xml:space="preserve">      教育电视台</t>
  </si>
  <si>
    <t xml:space="preserve">      其他广播电视教育支出</t>
  </si>
  <si>
    <t xml:space="preserve">    留学教育</t>
  </si>
  <si>
    <t xml:space="preserve">      出国留学教育</t>
  </si>
  <si>
    <t xml:space="preserve">      来华留学教育</t>
  </si>
  <si>
    <t xml:space="preserve">      其他留学教育支出</t>
  </si>
  <si>
    <t xml:space="preserve">    特殊教育</t>
  </si>
  <si>
    <t xml:space="preserve">      特殊学校教育</t>
  </si>
  <si>
    <t xml:space="preserve">      工读学校教育</t>
  </si>
  <si>
    <t xml:space="preserve">      其他特殊教育支出</t>
  </si>
  <si>
    <t xml:space="preserve">    进修及培训</t>
  </si>
  <si>
    <t xml:space="preserve">      教师进修</t>
  </si>
  <si>
    <t xml:space="preserve">      干部教育</t>
  </si>
  <si>
    <t xml:space="preserve">      培训支出</t>
  </si>
  <si>
    <t xml:space="preserve">      退役士兵能力提升</t>
  </si>
  <si>
    <t xml:space="preserve">      其他进修及培训</t>
  </si>
  <si>
    <r>
      <rPr>
        <sz val="14"/>
        <rFont val="宋体"/>
        <charset val="134"/>
      </rPr>
      <t xml:space="preserve"> </t>
    </r>
    <r>
      <rPr>
        <sz val="14"/>
        <rFont val="宋体"/>
        <charset val="134"/>
      </rPr>
      <t xml:space="preserve">   </t>
    </r>
    <r>
      <rPr>
        <sz val="14"/>
        <rFont val="宋体"/>
        <charset val="134"/>
      </rPr>
      <t>其他教育支出</t>
    </r>
  </si>
  <si>
    <t xml:space="preserve">      农村中小学校舍建设</t>
  </si>
  <si>
    <t xml:space="preserve">      农村中小学教学设施</t>
  </si>
  <si>
    <t xml:space="preserve">      城市中小学校舍建设</t>
  </si>
  <si>
    <t xml:space="preserve">      城市中小学教学设施</t>
  </si>
  <si>
    <t xml:space="preserve">      中等职业学校教学设施</t>
  </si>
  <si>
    <t xml:space="preserve">      其他教育支出</t>
  </si>
  <si>
    <t xml:space="preserve">    其他教育支出</t>
  </si>
  <si>
    <t>六、科学技术支出</t>
  </si>
  <si>
    <t xml:space="preserve">    科学技术管理事务</t>
  </si>
  <si>
    <t xml:space="preserve">      其他科学技术管理事务支出</t>
  </si>
  <si>
    <t xml:space="preserve">    基础研究</t>
  </si>
  <si>
    <t xml:space="preserve">      机构运行</t>
  </si>
  <si>
    <t xml:space="preserve">      重点基础研究规划</t>
  </si>
  <si>
    <t xml:space="preserve">      自然科学基金</t>
  </si>
  <si>
    <t xml:space="preserve">      重点实验室及相关设施</t>
  </si>
  <si>
    <t xml:space="preserve">      重大科学工程</t>
  </si>
  <si>
    <t xml:space="preserve">      专项基础科研</t>
  </si>
  <si>
    <t xml:space="preserve">      专项技术基础</t>
  </si>
  <si>
    <t xml:space="preserve">      其他基础研究支出</t>
  </si>
  <si>
    <t xml:space="preserve">    应用研究</t>
  </si>
  <si>
    <t xml:space="preserve">      社会公益研究</t>
  </si>
  <si>
    <t xml:space="preserve">      高技术研究</t>
  </si>
  <si>
    <t xml:space="preserve">      专项科研试制</t>
  </si>
  <si>
    <t xml:space="preserve">      其他应用研究支出</t>
  </si>
  <si>
    <t xml:space="preserve">    技术研究与开发</t>
  </si>
  <si>
    <t xml:space="preserve">      应用技术研究与开发</t>
  </si>
  <si>
    <t xml:space="preserve">      产业技术研究与开发</t>
  </si>
  <si>
    <t xml:space="preserve">      科技成果转化与扩散</t>
  </si>
  <si>
    <t xml:space="preserve">      其他技术研究与开发支出</t>
  </si>
  <si>
    <t xml:space="preserve">    科技条件与服务</t>
  </si>
  <si>
    <t xml:space="preserve">      技术创新服务体系</t>
  </si>
  <si>
    <t xml:space="preserve">      科技条件专项</t>
  </si>
  <si>
    <t xml:space="preserve">      其他科技条件与服务支出</t>
  </si>
  <si>
    <t xml:space="preserve">    社会科学</t>
  </si>
  <si>
    <t xml:space="preserve">      社会科学研究机构</t>
  </si>
  <si>
    <t xml:space="preserve">      社会科学研究</t>
  </si>
  <si>
    <t xml:space="preserve">      社科基金支出</t>
  </si>
  <si>
    <t xml:space="preserve">      其他社会科学支出</t>
  </si>
  <si>
    <t xml:space="preserve">    科学技术普及</t>
  </si>
  <si>
    <t xml:space="preserve">      科普活动</t>
  </si>
  <si>
    <t xml:space="preserve">      青少年科技活动</t>
  </si>
  <si>
    <t xml:space="preserve">      学术交流活动</t>
  </si>
  <si>
    <t xml:space="preserve">      科技馆站</t>
  </si>
  <si>
    <t xml:space="preserve">      其他科学技术普及支出</t>
  </si>
  <si>
    <t xml:space="preserve">    科技交流与合作</t>
  </si>
  <si>
    <t xml:space="preserve">      国际交流与合作</t>
  </si>
  <si>
    <t xml:space="preserve">      重大科技合作项目</t>
  </si>
  <si>
    <t xml:space="preserve">      其他科技交流与合作支出</t>
  </si>
  <si>
    <t xml:space="preserve">    科技重大项目</t>
  </si>
  <si>
    <t xml:space="preserve">      科技重大专项</t>
  </si>
  <si>
    <t xml:space="preserve">      重点研发计划</t>
  </si>
  <si>
    <t xml:space="preserve">    其他科学技术支出</t>
  </si>
  <si>
    <t xml:space="preserve">      科技奖励</t>
  </si>
  <si>
    <t xml:space="preserve">      核应急</t>
  </si>
  <si>
    <t xml:space="preserve">      转制科研机构</t>
  </si>
  <si>
    <t xml:space="preserve">      其他科学技术支出</t>
  </si>
  <si>
    <t>七、文化体育与传媒支出</t>
  </si>
  <si>
    <t xml:space="preserve">    文化</t>
  </si>
  <si>
    <t xml:space="preserve">      图书馆</t>
  </si>
  <si>
    <t xml:space="preserve">      文化展示及纪念机构</t>
  </si>
  <si>
    <t xml:space="preserve">      艺术表演场所</t>
  </si>
  <si>
    <t xml:space="preserve">      艺术表演团体</t>
  </si>
  <si>
    <t xml:space="preserve">      文化活动</t>
  </si>
  <si>
    <t xml:space="preserve">      群众文化</t>
  </si>
  <si>
    <t xml:space="preserve">      文化交流与合作</t>
  </si>
  <si>
    <t xml:space="preserve">      文化创作与保护</t>
  </si>
  <si>
    <t xml:space="preserve">      文化市场管理</t>
  </si>
  <si>
    <t xml:space="preserve">      其他文化支出</t>
  </si>
  <si>
    <t xml:space="preserve">    文物</t>
  </si>
  <si>
    <t xml:space="preserve">      文物保护</t>
  </si>
  <si>
    <t xml:space="preserve">      博物馆</t>
  </si>
  <si>
    <t xml:space="preserve">      历史名城与古迹</t>
  </si>
  <si>
    <t xml:space="preserve">      其他文物支出</t>
  </si>
  <si>
    <t xml:space="preserve">    体育</t>
  </si>
  <si>
    <t xml:space="preserve">      运动项目管理</t>
  </si>
  <si>
    <t xml:space="preserve">      体育竞赛</t>
  </si>
  <si>
    <t xml:space="preserve">      体育训练</t>
  </si>
  <si>
    <t xml:space="preserve">      体育场馆</t>
  </si>
  <si>
    <t xml:space="preserve">      群众体育</t>
  </si>
  <si>
    <t xml:space="preserve">      体育交流与合作</t>
  </si>
  <si>
    <t xml:space="preserve">      其他体育支出</t>
  </si>
  <si>
    <t xml:space="preserve">    新闻出版广播影视</t>
  </si>
  <si>
    <t xml:space="preserve">      其他新闻出版广播影视支出</t>
  </si>
  <si>
    <t xml:space="preserve">      广播</t>
  </si>
  <si>
    <t xml:space="preserve">    其他文化体育与传媒支出（款）</t>
  </si>
  <si>
    <t xml:space="preserve">      电影</t>
  </si>
  <si>
    <t xml:space="preserve">      新闻通讯</t>
  </si>
  <si>
    <t xml:space="preserve">      出版发行</t>
  </si>
  <si>
    <t xml:space="preserve">      版权管理</t>
  </si>
  <si>
    <t xml:space="preserve">      其他文化体育与传媒支出（项）</t>
  </si>
  <si>
    <t xml:space="preserve">    其他文化体育与传媒支出</t>
  </si>
  <si>
    <t xml:space="preserve">      宣传文化发展专项支出</t>
  </si>
  <si>
    <t xml:space="preserve">      文化产业发展专项支出</t>
  </si>
  <si>
    <t xml:space="preserve">      其他文化体育与传媒支出</t>
  </si>
  <si>
    <t>八、社会保障和就业支出</t>
  </si>
  <si>
    <t xml:space="preserve">    人力资源和社会保障管理事务</t>
  </si>
  <si>
    <t xml:space="preserve">      综合业务管理</t>
  </si>
  <si>
    <t xml:space="preserve">      劳动保障监察</t>
  </si>
  <si>
    <t xml:space="preserve">      就业管理事务</t>
  </si>
  <si>
    <t xml:space="preserve">      社会保险业务管理事务</t>
  </si>
  <si>
    <t xml:space="preserve">        其他人力资源和社会保障管理事务支出</t>
  </si>
  <si>
    <t xml:space="preserve">      劳动关系和维权</t>
  </si>
  <si>
    <t xml:space="preserve">      公共就业服务和职业技能鉴定机构</t>
  </si>
  <si>
    <t xml:space="preserve">      劳动人事争议调解仲裁</t>
  </si>
  <si>
    <t xml:space="preserve">      其他人力资源和社会保障管理事务支出</t>
  </si>
  <si>
    <t xml:space="preserve">    民政管理事务</t>
  </si>
  <si>
    <t xml:space="preserve">      拥军优属</t>
  </si>
  <si>
    <t xml:space="preserve">      老龄事务</t>
  </si>
  <si>
    <t xml:space="preserve">      民间组织管理</t>
  </si>
  <si>
    <t xml:space="preserve">      行政区划和地名管理</t>
  </si>
  <si>
    <t xml:space="preserve">      基层政权和社区建设</t>
  </si>
  <si>
    <t xml:space="preserve">      部队供应</t>
  </si>
  <si>
    <t xml:space="preserve">      其他民政管理事务支出</t>
  </si>
  <si>
    <t xml:space="preserve">    补充全国社会保障基金</t>
  </si>
  <si>
    <t xml:space="preserve">      用一般公共预算补充基金</t>
  </si>
  <si>
    <t xml:space="preserve">    行政事业单位离退休</t>
  </si>
  <si>
    <t xml:space="preserve">      机关事业单位基本养老保险缴费支出</t>
  </si>
  <si>
    <t xml:space="preserve">      机关事业单位职业年金缴费支出</t>
  </si>
  <si>
    <t xml:space="preserve">      离退休人员管理机构</t>
  </si>
  <si>
    <t xml:space="preserve">      未归口管理的行政单位离退休</t>
  </si>
  <si>
    <t xml:space="preserve">      其他行政事业单位离退休支出</t>
  </si>
  <si>
    <t xml:space="preserve">    企业改革补助</t>
  </si>
  <si>
    <t xml:space="preserve">      企业关闭破产补助</t>
  </si>
  <si>
    <t xml:space="preserve">      厂办大集体改革补助</t>
  </si>
  <si>
    <t xml:space="preserve">      其他企业改革发展补助</t>
  </si>
  <si>
    <t xml:space="preserve">    就业补助</t>
  </si>
  <si>
    <t xml:space="preserve">      就业创业服务补贴</t>
  </si>
  <si>
    <t xml:space="preserve">      职业培训补贴</t>
  </si>
  <si>
    <t xml:space="preserve">      社会保险补贴</t>
  </si>
  <si>
    <t xml:space="preserve">      公益性岗位补贴</t>
  </si>
  <si>
    <t xml:space="preserve">      职业技能鉴定补贴</t>
  </si>
  <si>
    <t xml:space="preserve">      就业见习补贴</t>
  </si>
  <si>
    <t xml:space="preserve">      高技能人才培养补助</t>
  </si>
  <si>
    <t xml:space="preserve">      求职创业补贴</t>
  </si>
  <si>
    <t xml:space="preserve">      其他就业补助支出</t>
  </si>
  <si>
    <t xml:space="preserve">    抚恤</t>
  </si>
  <si>
    <t xml:space="preserve">      伤残抚恤</t>
  </si>
  <si>
    <t xml:space="preserve">      在乡复员、退伍军人生活补助</t>
  </si>
  <si>
    <t xml:space="preserve">      其他优抚支出</t>
  </si>
  <si>
    <t xml:space="preserve">      农村籍退役士兵老年生活补助</t>
  </si>
  <si>
    <t xml:space="preserve">    退役安置</t>
  </si>
  <si>
    <t xml:space="preserve">      退役士兵安置</t>
  </si>
  <si>
    <t xml:space="preserve">      军队移交政府的离退休人员安置</t>
  </si>
  <si>
    <t xml:space="preserve">      军队移交政府离退休干部管理机构</t>
  </si>
  <si>
    <t xml:space="preserve">      退役士兵管理教育</t>
  </si>
  <si>
    <t xml:space="preserve">      其他退役安置支出</t>
  </si>
  <si>
    <t xml:space="preserve">    社会福利</t>
  </si>
  <si>
    <t xml:space="preserve">      儿童福利</t>
  </si>
  <si>
    <t xml:space="preserve">      老年福利</t>
  </si>
  <si>
    <t xml:space="preserve">      假肢矫形</t>
  </si>
  <si>
    <t xml:space="preserve">      殡葬</t>
  </si>
  <si>
    <t xml:space="preserve">      社会福利事业单位</t>
  </si>
  <si>
    <t xml:space="preserve">      其他社会福利支出</t>
  </si>
  <si>
    <t xml:space="preserve">    残疾人事业</t>
  </si>
  <si>
    <t xml:space="preserve">      残疾人康复</t>
  </si>
  <si>
    <t xml:space="preserve">      残疾人就业和扶贫</t>
  </si>
  <si>
    <t xml:space="preserve">      残疾人体育</t>
  </si>
  <si>
    <t xml:space="preserve">      残疾人生活和护理补贴</t>
  </si>
  <si>
    <t xml:space="preserve">      其他残疾人事业支出</t>
  </si>
  <si>
    <t xml:space="preserve">    自然灾害生活救助</t>
  </si>
  <si>
    <t xml:space="preserve">      中央自然灾害生活补助</t>
  </si>
  <si>
    <t xml:space="preserve">      地方自然灾害生活补助</t>
  </si>
  <si>
    <t xml:space="preserve">      自然灾害灾后重建补助</t>
  </si>
  <si>
    <t xml:space="preserve">      其他自然灾害生活救助支出</t>
  </si>
  <si>
    <t xml:space="preserve">    红十字事业</t>
  </si>
  <si>
    <t xml:space="preserve">      其他红十字事业支出</t>
  </si>
  <si>
    <t xml:space="preserve">    最低生活保障</t>
  </si>
  <si>
    <t xml:space="preserve">      城市最低生活保障金支出</t>
  </si>
  <si>
    <t xml:space="preserve">      农村最低生活保障金支出</t>
  </si>
  <si>
    <t xml:space="preserve">    临时救助</t>
  </si>
  <si>
    <t xml:space="preserve">      临时救助支出</t>
  </si>
  <si>
    <t xml:space="preserve">      流浪乞讨人员救助支出</t>
  </si>
  <si>
    <t xml:space="preserve">    特困人员救助供养</t>
  </si>
  <si>
    <t xml:space="preserve">      城市特困人员救助供养支出</t>
  </si>
  <si>
    <t xml:space="preserve">      农村特困人员救助供养支出</t>
  </si>
  <si>
    <t xml:space="preserve">    补充道路交通事故社会救助基金</t>
  </si>
  <si>
    <t xml:space="preserve">      交强险营业税补助基金支出</t>
  </si>
  <si>
    <t xml:space="preserve">      交强险罚款收入补助基金支出</t>
  </si>
  <si>
    <t xml:space="preserve">    其他生活救助</t>
  </si>
  <si>
    <t xml:space="preserve">      其他城市生活救助</t>
  </si>
  <si>
    <t xml:space="preserve">      其他农村生活救助</t>
  </si>
  <si>
    <t xml:space="preserve">    财政对基本养老保险基金的补助</t>
  </si>
  <si>
    <t xml:space="preserve">      财政对企业职工基本养老保险基金的补助</t>
  </si>
  <si>
    <t xml:space="preserve">      财政对城乡居民基本养老保险基金的补助</t>
  </si>
  <si>
    <t xml:space="preserve">      财政对其他基本养老保险基金的补助</t>
  </si>
  <si>
    <t xml:space="preserve">    财政对其他社会保险基金的补助</t>
  </si>
  <si>
    <t xml:space="preserve">      财政对失业保险基金的补助</t>
  </si>
  <si>
    <t xml:space="preserve">      财政对工伤保险基金的补助</t>
  </si>
  <si>
    <t xml:space="preserve">      财政对生育保险基金的补助</t>
  </si>
  <si>
    <t xml:space="preserve">      其他财政对社会保险基金的补助</t>
  </si>
  <si>
    <t xml:space="preserve">    其他社会保障和就业支出</t>
  </si>
  <si>
    <r>
      <rPr>
        <sz val="14"/>
        <rFont val="宋体"/>
        <charset val="134"/>
      </rPr>
      <t xml:space="preserve"> </t>
    </r>
    <r>
      <rPr>
        <sz val="14"/>
        <rFont val="宋体"/>
        <charset val="134"/>
      </rPr>
      <t xml:space="preserve">    </t>
    </r>
    <r>
      <rPr>
        <sz val="14"/>
        <rFont val="宋体"/>
        <charset val="134"/>
      </rPr>
      <t>其他社会保障和就业支出</t>
    </r>
  </si>
  <si>
    <t>九、医疗卫生与计划生育支出</t>
  </si>
  <si>
    <t xml:space="preserve">    医疗卫生与计划生育管理事务</t>
  </si>
  <si>
    <t xml:space="preserve">      其他医疗卫生与计划生育管理事务支出</t>
  </si>
  <si>
    <t xml:space="preserve">    基层医疗卫生机构</t>
  </si>
  <si>
    <t xml:space="preserve">      其他基层医疗卫生机构支出</t>
  </si>
  <si>
    <t xml:space="preserve">      传染病医院</t>
  </si>
  <si>
    <t xml:space="preserve">      职业病防治医院</t>
  </si>
  <si>
    <t xml:space="preserve">      精神病医院</t>
  </si>
  <si>
    <t xml:space="preserve">      妇产医院</t>
  </si>
  <si>
    <t xml:space="preserve">      儿童医院</t>
  </si>
  <si>
    <t xml:space="preserve">      其他专科医院</t>
  </si>
  <si>
    <t xml:space="preserve">      福利医院</t>
  </si>
  <si>
    <t xml:space="preserve">      行业医院</t>
  </si>
  <si>
    <t xml:space="preserve">      处理医疗欠费</t>
  </si>
  <si>
    <t xml:space="preserve">      其他公立医院支出</t>
  </si>
  <si>
    <t xml:space="preserve">      城市社区卫生机构</t>
  </si>
  <si>
    <t xml:space="preserve">      精神卫生机构</t>
  </si>
  <si>
    <t xml:space="preserve">      应急救治机构</t>
  </si>
  <si>
    <t xml:space="preserve">      采供血机构</t>
  </si>
  <si>
    <t xml:space="preserve">      其他专业公共卫生机构</t>
  </si>
  <si>
    <t xml:space="preserve">      突发公共卫生事件应急处理</t>
  </si>
  <si>
    <t xml:space="preserve">      其他公共卫生支出</t>
  </si>
  <si>
    <t xml:space="preserve">    中医药</t>
  </si>
  <si>
    <t xml:space="preserve">      中医（民族医）药专项</t>
  </si>
  <si>
    <t xml:space="preserve">      其他中医药支出</t>
  </si>
  <si>
    <t xml:space="preserve">    计划生育事务</t>
  </si>
  <si>
    <t xml:space="preserve">      计划生育服务</t>
  </si>
  <si>
    <t xml:space="preserve">      其他计划生育事务支出</t>
  </si>
  <si>
    <t xml:space="preserve">    食品和药品监督管理事务</t>
  </si>
  <si>
    <t xml:space="preserve">      药品事务</t>
  </si>
  <si>
    <t xml:space="preserve">      化妆品事务</t>
  </si>
  <si>
    <t xml:space="preserve">      医疗器械事务</t>
  </si>
  <si>
    <t xml:space="preserve">      食品安全事务</t>
  </si>
  <si>
    <t xml:space="preserve">      其他食品和药品监督管理事务支出</t>
  </si>
  <si>
    <t xml:space="preserve">      公务员医疗补助</t>
  </si>
  <si>
    <t xml:space="preserve">      其他行政事业单位医疗支出</t>
  </si>
  <si>
    <t xml:space="preserve">      财政对城镇职工基本医疗保险基金的补助</t>
  </si>
  <si>
    <t xml:space="preserve">      财政对城乡居民基本医疗保险基金的补助</t>
  </si>
  <si>
    <t xml:space="preserve">      财政对其他基本医疗保险基金的补助</t>
  </si>
  <si>
    <t xml:space="preserve">    其他医疗卫生与计划生育支出</t>
  </si>
  <si>
    <t xml:space="preserve">      其他医疗卫生与计划生育支出</t>
  </si>
  <si>
    <t xml:space="preserve">      疾病应急救助</t>
  </si>
  <si>
    <t xml:space="preserve">      其他医疗救助支出</t>
  </si>
  <si>
    <t xml:space="preserve">    优抚对象医疗</t>
  </si>
  <si>
    <t xml:space="preserve">      优抚对象医疗补助</t>
  </si>
  <si>
    <t xml:space="preserve">      其他优抚对象医疗支出</t>
  </si>
  <si>
    <t>十、节能环保支出</t>
  </si>
  <si>
    <t xml:space="preserve">    其他节能环保支出(款)</t>
  </si>
  <si>
    <t xml:space="preserve">      其他节能环保支出(项)</t>
  </si>
  <si>
    <t xml:space="preserve">      环境保护宣传</t>
  </si>
  <si>
    <t xml:space="preserve">      环境保护法规、规划及标准</t>
  </si>
  <si>
    <t xml:space="preserve">      环境国际合作及履约</t>
  </si>
  <si>
    <t xml:space="preserve">      环境保护行政许可</t>
  </si>
  <si>
    <t xml:space="preserve">    环境监测与监察</t>
  </si>
  <si>
    <t xml:space="preserve">      建设项目环评审查与监督</t>
  </si>
  <si>
    <t xml:space="preserve">      核与辐射安全监督</t>
  </si>
  <si>
    <t xml:space="preserve">      其他环境监测与监察支出</t>
  </si>
  <si>
    <t xml:space="preserve">      大气</t>
  </si>
  <si>
    <t xml:space="preserve">      水体</t>
  </si>
  <si>
    <t xml:space="preserve">      噪声</t>
  </si>
  <si>
    <t xml:space="preserve">      固体废弃物与化学品</t>
  </si>
  <si>
    <t xml:space="preserve">      放射源和放射性废物监管</t>
  </si>
  <si>
    <t xml:space="preserve">      辐射</t>
  </si>
  <si>
    <t xml:space="preserve">    自然生态保护</t>
  </si>
  <si>
    <t xml:space="preserve">      生态保护</t>
  </si>
  <si>
    <t xml:space="preserve">      农村环境保护</t>
  </si>
  <si>
    <t xml:space="preserve">      自然保护区</t>
  </si>
  <si>
    <t xml:space="preserve">      生物及物种资源保护</t>
  </si>
  <si>
    <t xml:space="preserve">      其他自然生态保护支出</t>
  </si>
  <si>
    <t xml:space="preserve">    天然林保护</t>
  </si>
  <si>
    <t xml:space="preserve">      森林管护</t>
  </si>
  <si>
    <t xml:space="preserve">      社会保险补助</t>
  </si>
  <si>
    <t xml:space="preserve">      政策性社会性支出补助</t>
  </si>
  <si>
    <t xml:space="preserve">      天然林保护工程建设</t>
  </si>
  <si>
    <t xml:space="preserve">      其他天然林保护支出</t>
  </si>
  <si>
    <t xml:space="preserve">    退耕还林</t>
  </si>
  <si>
    <t xml:space="preserve">      退耕现金</t>
  </si>
  <si>
    <t xml:space="preserve">      退耕还林粮食折现补贴</t>
  </si>
  <si>
    <t xml:space="preserve">      退耕还林粮食费用补贴</t>
  </si>
  <si>
    <t xml:space="preserve">      退耕还林工程建设</t>
  </si>
  <si>
    <t xml:space="preserve">      其他退耕还林支出</t>
  </si>
  <si>
    <t xml:space="preserve">    风沙荒漠治理</t>
  </si>
  <si>
    <t xml:space="preserve">      京津风沙源治理工程建设</t>
  </si>
  <si>
    <t xml:space="preserve">      其他风沙荒漠治理支出</t>
  </si>
  <si>
    <t xml:space="preserve">    退牧还草</t>
  </si>
  <si>
    <t xml:space="preserve">      退牧还草工程建设</t>
  </si>
  <si>
    <t xml:space="preserve">      其他退牧还草支出</t>
  </si>
  <si>
    <t xml:space="preserve">    已垦草原退耕还草</t>
  </si>
  <si>
    <t xml:space="preserve">    能源节约利用</t>
  </si>
  <si>
    <t xml:space="preserve">    污染减排</t>
  </si>
  <si>
    <t xml:space="preserve">      环境监测与信息</t>
  </si>
  <si>
    <t xml:space="preserve">      环境执法监察</t>
  </si>
  <si>
    <t xml:space="preserve">      减排专项支出</t>
  </si>
  <si>
    <t xml:space="preserve">      清洁生产专项支出</t>
  </si>
  <si>
    <t xml:space="preserve">      其他污染减排支出</t>
  </si>
  <si>
    <t xml:space="preserve">    可再生能源</t>
  </si>
  <si>
    <t xml:space="preserve">    循环经济</t>
  </si>
  <si>
    <t xml:space="preserve">    能源管理事务</t>
  </si>
  <si>
    <t xml:space="preserve">      能源预测预警</t>
  </si>
  <si>
    <t xml:space="preserve">      能源战略规划与实施</t>
  </si>
  <si>
    <t xml:space="preserve">      能源科技装备</t>
  </si>
  <si>
    <t xml:space="preserve">      能源行业管理</t>
  </si>
  <si>
    <t xml:space="preserve">      能源管理</t>
  </si>
  <si>
    <t xml:space="preserve">      石油储备发展管理</t>
  </si>
  <si>
    <t xml:space="preserve">      能源调查</t>
  </si>
  <si>
    <t xml:space="preserve">      农村电网建设</t>
  </si>
  <si>
    <t xml:space="preserve">      其他能源管理事务支出</t>
  </si>
  <si>
    <t xml:space="preserve">    其他节能环保支出</t>
  </si>
  <si>
    <t>十一、城乡社区支出</t>
  </si>
  <si>
    <t xml:space="preserve">      城乡社区管理事务</t>
  </si>
  <si>
    <t xml:space="preserve">        一般行政管理事务</t>
  </si>
  <si>
    <t xml:space="preserve">        机关服务</t>
  </si>
  <si>
    <t xml:space="preserve">      其他城乡社区管理事务支出</t>
  </si>
  <si>
    <t xml:space="preserve">        工程建设标准规范编制与监管</t>
  </si>
  <si>
    <t xml:space="preserve">        工程建设管理</t>
  </si>
  <si>
    <t xml:space="preserve">        市政公用行业市场监管</t>
  </si>
  <si>
    <t xml:space="preserve">        国家重点风景区规划与保护</t>
  </si>
  <si>
    <t xml:space="preserve">        住宅建设与房地产市场监管</t>
  </si>
  <si>
    <t xml:space="preserve">        执业资格注册、资质审查</t>
  </si>
  <si>
    <t xml:space="preserve">      城乡社区规划与管理</t>
  </si>
  <si>
    <t xml:space="preserve">      城乡社区公共设施</t>
  </si>
  <si>
    <t xml:space="preserve">        小城镇基础设施建设</t>
  </si>
  <si>
    <t xml:space="preserve">        其他城乡社区公共设施支出</t>
  </si>
  <si>
    <t xml:space="preserve">      城乡社区环境卫生</t>
  </si>
  <si>
    <t xml:space="preserve">      建设市场管理与监督</t>
  </si>
  <si>
    <t xml:space="preserve">      其他城乡社区支出</t>
  </si>
  <si>
    <t>十二、农林水支出</t>
  </si>
  <si>
    <t xml:space="preserve">      农业</t>
  </si>
  <si>
    <t xml:space="preserve">        行政运行</t>
  </si>
  <si>
    <t xml:space="preserve">        事业运行</t>
  </si>
  <si>
    <t xml:space="preserve">        农垦运行</t>
  </si>
  <si>
    <t xml:space="preserve">        科技转化与推广服务</t>
  </si>
  <si>
    <t xml:space="preserve">        病虫害控制</t>
  </si>
  <si>
    <t xml:space="preserve">        农产品质量安全</t>
  </si>
  <si>
    <t xml:space="preserve">        执法监管</t>
  </si>
  <si>
    <t xml:space="preserve">        统计监测与信息服务</t>
  </si>
  <si>
    <t xml:space="preserve">        农业行业业务管理</t>
  </si>
  <si>
    <t xml:space="preserve">        对外交流与合作</t>
  </si>
  <si>
    <t xml:space="preserve">        防灾救灾</t>
  </si>
  <si>
    <t xml:space="preserve">        稳定农民收入补贴</t>
  </si>
  <si>
    <t xml:space="preserve">        农业结构调整补贴</t>
  </si>
  <si>
    <t xml:space="preserve">        农业生产支持补贴</t>
  </si>
  <si>
    <t xml:space="preserve">        农业组织化与产业化经营</t>
  </si>
  <si>
    <t xml:space="preserve">        农产品加工与促销</t>
  </si>
  <si>
    <t xml:space="preserve">        农村公益事业</t>
  </si>
  <si>
    <t xml:space="preserve">        综合财力补助</t>
  </si>
  <si>
    <t xml:space="preserve">        农业资源保护修复与利用</t>
  </si>
  <si>
    <t xml:space="preserve">        农村道路建设</t>
  </si>
  <si>
    <t xml:space="preserve">        成品油价格改革对渔业的补贴</t>
  </si>
  <si>
    <t xml:space="preserve">        对高校毕业生到基层任职补助</t>
  </si>
  <si>
    <t xml:space="preserve">        其他农业支出</t>
  </si>
  <si>
    <t xml:space="preserve">      林业</t>
  </si>
  <si>
    <t xml:space="preserve">        林业事业机构</t>
  </si>
  <si>
    <t xml:space="preserve">        森林培育</t>
  </si>
  <si>
    <t xml:space="preserve">        林业技术推广</t>
  </si>
  <si>
    <t xml:space="preserve">        森林资源管理</t>
  </si>
  <si>
    <t xml:space="preserve">        森林资源监测</t>
  </si>
  <si>
    <t xml:space="preserve">        森林生态效益补偿</t>
  </si>
  <si>
    <t xml:space="preserve">        林业自然保护区</t>
  </si>
  <si>
    <t xml:space="preserve">        动植物保护</t>
  </si>
  <si>
    <t xml:space="preserve">        湿地保护</t>
  </si>
  <si>
    <t xml:space="preserve">        林业执法与监督</t>
  </si>
  <si>
    <t xml:space="preserve">        林业检疫检测</t>
  </si>
  <si>
    <t xml:space="preserve">        防沙治沙</t>
  </si>
  <si>
    <t xml:space="preserve">        林业质量安全</t>
  </si>
  <si>
    <t xml:space="preserve">        林业工程与项目管理</t>
  </si>
  <si>
    <t xml:space="preserve">        林业对外合作与交流</t>
  </si>
  <si>
    <t xml:space="preserve">        林业产业化</t>
  </si>
  <si>
    <t xml:space="preserve">        信息管理</t>
  </si>
  <si>
    <t xml:space="preserve">        林业政策制定与宣传</t>
  </si>
  <si>
    <t xml:space="preserve">        林业资金审计稽查</t>
  </si>
  <si>
    <t xml:space="preserve">        林区公共支出</t>
  </si>
  <si>
    <t xml:space="preserve">        林业贷款贴息</t>
  </si>
  <si>
    <t xml:space="preserve">        成品油价格改革对林业的补贴</t>
  </si>
  <si>
    <t xml:space="preserve">        林业防灾减灾</t>
  </si>
  <si>
    <t xml:space="preserve">        其他林业支出</t>
  </si>
  <si>
    <t xml:space="preserve">      水利</t>
  </si>
  <si>
    <t xml:space="preserve">        水利工程建设</t>
  </si>
  <si>
    <t xml:space="preserve">        长江黄河等流域管理</t>
  </si>
  <si>
    <t xml:space="preserve">        水利前期工作</t>
  </si>
  <si>
    <t xml:space="preserve">        水利执法监督</t>
  </si>
  <si>
    <t xml:space="preserve">        水资源节约管理与保护</t>
  </si>
  <si>
    <t xml:space="preserve">        水质监测</t>
  </si>
  <si>
    <t xml:space="preserve">        水文测报</t>
  </si>
  <si>
    <t xml:space="preserve">        国际河流治理与管理</t>
  </si>
  <si>
    <t xml:space="preserve">        江河湖库水系综合整治</t>
  </si>
  <si>
    <t xml:space="preserve">        大中型水库移民后期扶持专项支出</t>
  </si>
  <si>
    <t xml:space="preserve">        水利安全监督</t>
  </si>
  <si>
    <t xml:space="preserve">        砂石资源费支出</t>
  </si>
  <si>
    <t xml:space="preserve">        水利建设移民支出</t>
  </si>
  <si>
    <t xml:space="preserve">        农村人畜饮水</t>
  </si>
  <si>
    <r>
      <rPr>
        <sz val="14"/>
        <rFont val="宋体"/>
        <charset val="134"/>
      </rPr>
      <t xml:space="preserve">      </t>
    </r>
    <r>
      <rPr>
        <sz val="14"/>
        <rFont val="宋体"/>
        <charset val="134"/>
      </rPr>
      <t xml:space="preserve">  </t>
    </r>
    <r>
      <rPr>
        <sz val="14"/>
        <rFont val="宋体"/>
        <charset val="134"/>
      </rPr>
      <t>防汛</t>
    </r>
  </si>
  <si>
    <t xml:space="preserve">        其他水利支出</t>
  </si>
  <si>
    <t xml:space="preserve">      南水北调</t>
  </si>
  <si>
    <t xml:space="preserve">        南水北调工程建设</t>
  </si>
  <si>
    <t xml:space="preserve">        政策研究与信息管理</t>
  </si>
  <si>
    <t xml:space="preserve">        工程稽查</t>
  </si>
  <si>
    <t xml:space="preserve">        前期工作</t>
  </si>
  <si>
    <t xml:space="preserve">        南水北调技术推广</t>
  </si>
  <si>
    <t xml:space="preserve">        环境、移民及水资源管理与保护</t>
  </si>
  <si>
    <t xml:space="preserve">        其他南水北调支出</t>
  </si>
  <si>
    <t xml:space="preserve">      扶贫</t>
  </si>
  <si>
    <t xml:space="preserve">        农村基础设施建设</t>
  </si>
  <si>
    <t xml:space="preserve">        生产发展</t>
  </si>
  <si>
    <t xml:space="preserve">        社会发展</t>
  </si>
  <si>
    <t xml:space="preserve">        扶贫贷款奖补和贴息</t>
  </si>
  <si>
    <t xml:space="preserve">       “三西”农业建设专项补助</t>
  </si>
  <si>
    <t xml:space="preserve">        扶贫事业机构</t>
  </si>
  <si>
    <t xml:space="preserve">        其他扶贫支出</t>
  </si>
  <si>
    <t xml:space="preserve">      农业综合开发</t>
  </si>
  <si>
    <t xml:space="preserve">        机构运行</t>
  </si>
  <si>
    <t xml:space="preserve">        土地治理</t>
  </si>
  <si>
    <t xml:space="preserve">        产业化经营</t>
  </si>
  <si>
    <t xml:space="preserve">        科技示范</t>
  </si>
  <si>
    <t xml:space="preserve">        其他农业综合开发支出</t>
  </si>
  <si>
    <t xml:space="preserve">      农村综合改革</t>
  </si>
  <si>
    <t xml:space="preserve">        对村级一事一议的补助</t>
  </si>
  <si>
    <t xml:space="preserve">        国有农场办社会职能改革补助</t>
  </si>
  <si>
    <t xml:space="preserve">        对村民委员会和村党支部的补助</t>
  </si>
  <si>
    <t xml:space="preserve">        对村集体经济组织的补助</t>
  </si>
  <si>
    <t xml:space="preserve">        农村综合改革示范试点补助</t>
  </si>
  <si>
    <t xml:space="preserve">        其他农村综合改革支出</t>
  </si>
  <si>
    <r>
      <rPr>
        <sz val="14"/>
        <rFont val="宋体"/>
        <charset val="134"/>
      </rPr>
      <t xml:space="preserve"> </t>
    </r>
    <r>
      <rPr>
        <sz val="14"/>
        <rFont val="宋体"/>
        <charset val="134"/>
      </rPr>
      <t xml:space="preserve">     </t>
    </r>
    <r>
      <rPr>
        <sz val="14"/>
        <rFont val="宋体"/>
        <charset val="134"/>
      </rPr>
      <t>其他农林水事务支出（款）</t>
    </r>
  </si>
  <si>
    <t xml:space="preserve">        支持农村金融机构</t>
  </si>
  <si>
    <t xml:space="preserve">        涉农贷款增量奖励</t>
  </si>
  <si>
    <r>
      <rPr>
        <sz val="14"/>
        <rFont val="宋体"/>
        <charset val="134"/>
      </rPr>
      <t xml:space="preserve"> </t>
    </r>
    <r>
      <rPr>
        <sz val="14"/>
        <rFont val="宋体"/>
        <charset val="134"/>
      </rPr>
      <t xml:space="preserve">       </t>
    </r>
    <r>
      <rPr>
        <sz val="14"/>
        <rFont val="宋体"/>
        <charset val="134"/>
      </rPr>
      <t>其他农林水事务支出（项）</t>
    </r>
  </si>
  <si>
    <t xml:space="preserve">        创业担保贷款贴息</t>
  </si>
  <si>
    <t xml:space="preserve">        补充创业担保贷款基金</t>
  </si>
  <si>
    <t xml:space="preserve">        其他普惠金融发展支出</t>
  </si>
  <si>
    <t xml:space="preserve">      目标价格补贴</t>
  </si>
  <si>
    <t xml:space="preserve">        棉花目标价格补贴</t>
  </si>
  <si>
    <t xml:space="preserve">        大豆目标价格补贴</t>
  </si>
  <si>
    <t xml:space="preserve">        其他目标价格补贴</t>
  </si>
  <si>
    <t xml:space="preserve">      其他农林水事务支出</t>
  </si>
  <si>
    <t xml:space="preserve">        化解其他公益性乡村债务支出</t>
  </si>
  <si>
    <t xml:space="preserve">        其他农林水事务支出</t>
  </si>
  <si>
    <t>十三、交通运输支出</t>
  </si>
  <si>
    <t xml:space="preserve">      公路水路运输</t>
  </si>
  <si>
    <t xml:space="preserve">        公路建设</t>
  </si>
  <si>
    <t xml:space="preserve">        公路养护</t>
  </si>
  <si>
    <t xml:space="preserve">        交通运输信息化建设</t>
  </si>
  <si>
    <t xml:space="preserve">        公路和运输安全</t>
  </si>
  <si>
    <t xml:space="preserve">        公路还贷专项</t>
  </si>
  <si>
    <t xml:space="preserve">        公路运输管理</t>
  </si>
  <si>
    <t xml:space="preserve">        公路和运输技术标准化建设</t>
  </si>
  <si>
    <t xml:space="preserve">        港口设施</t>
  </si>
  <si>
    <t xml:space="preserve">        航道维护</t>
  </si>
  <si>
    <t xml:space="preserve">        船舶检验</t>
  </si>
  <si>
    <t xml:space="preserve">        救助打捞</t>
  </si>
  <si>
    <t xml:space="preserve">        内河运输</t>
  </si>
  <si>
    <t xml:space="preserve">        远洋运输</t>
  </si>
  <si>
    <t xml:space="preserve">        海事管理</t>
  </si>
  <si>
    <t xml:space="preserve">        航标事业发展支出</t>
  </si>
  <si>
    <t xml:space="preserve">        水路运输管理支出</t>
  </si>
  <si>
    <t xml:space="preserve">        口岸建设</t>
  </si>
  <si>
    <t xml:space="preserve">        取消政府还贷二级公路收费专项支出</t>
  </si>
  <si>
    <t xml:space="preserve">        其他公路水路运输支出</t>
  </si>
  <si>
    <t xml:space="preserve">      铁路运输</t>
  </si>
  <si>
    <t xml:space="preserve">        铁路路网建设</t>
  </si>
  <si>
    <t xml:space="preserve">        铁路还贷专项</t>
  </si>
  <si>
    <t xml:space="preserve">        铁路安全</t>
  </si>
  <si>
    <t xml:space="preserve">        铁路专项运输</t>
  </si>
  <si>
    <t xml:space="preserve">        行业监管</t>
  </si>
  <si>
    <t xml:space="preserve">        其他铁路运输支出</t>
  </si>
  <si>
    <t xml:space="preserve">      民用航空运输</t>
  </si>
  <si>
    <t xml:space="preserve">        机场建设</t>
  </si>
  <si>
    <t xml:space="preserve">        空管系统建设</t>
  </si>
  <si>
    <t xml:space="preserve">        民航还贷专项支出</t>
  </si>
  <si>
    <t xml:space="preserve">        民用航空安全</t>
  </si>
  <si>
    <t xml:space="preserve">        民航专项运输</t>
  </si>
  <si>
    <t xml:space="preserve">        其他民用航空运输支出</t>
  </si>
  <si>
    <t xml:space="preserve">      成品油价格改革对交通运输的补贴</t>
  </si>
  <si>
    <t xml:space="preserve">        对城市公交的补贴</t>
  </si>
  <si>
    <t xml:space="preserve">        对农村道路客运的补贴</t>
  </si>
  <si>
    <t xml:space="preserve">        对出租车的补贴</t>
  </si>
  <si>
    <t xml:space="preserve">        成品油价格改革补贴其他支出</t>
  </si>
  <si>
    <t xml:space="preserve">      邮政业支出</t>
  </si>
  <si>
    <t xml:space="preserve">        邮政普遍服务与特殊服务</t>
  </si>
  <si>
    <t xml:space="preserve">        其他邮政业支出</t>
  </si>
  <si>
    <t xml:space="preserve">      车辆购置税支出</t>
  </si>
  <si>
    <t xml:space="preserve">        车辆购置税用于公路等基础设施建设支出</t>
  </si>
  <si>
    <t xml:space="preserve">        车辆购置税用于农村公路建设支出</t>
  </si>
  <si>
    <t xml:space="preserve">        车辆购置税用于老旧汽车报废更新补贴</t>
  </si>
  <si>
    <t xml:space="preserve">        车辆购置税其他支出</t>
  </si>
  <si>
    <t xml:space="preserve">      其他交通运输支出</t>
  </si>
  <si>
    <t xml:space="preserve">        公共交通运营补助</t>
  </si>
  <si>
    <t xml:space="preserve">        其他交通运输支出</t>
  </si>
  <si>
    <t>十四、资源勘探信息等支出</t>
  </si>
  <si>
    <t xml:space="preserve">      资源勘探开发</t>
  </si>
  <si>
    <t xml:space="preserve">        煤炭勘探开采和洗选</t>
  </si>
  <si>
    <t xml:space="preserve">        石油和天然气勘探开采</t>
  </si>
  <si>
    <t xml:space="preserve">        黑色金属矿勘探和采选</t>
  </si>
  <si>
    <t xml:space="preserve">        有色金属矿勘探和采选</t>
  </si>
  <si>
    <t xml:space="preserve">        非金属矿勘探和采选</t>
  </si>
  <si>
    <t xml:space="preserve">        其他资源勘探业支出</t>
  </si>
  <si>
    <t xml:space="preserve">      制造业</t>
  </si>
  <si>
    <t xml:space="preserve">        纺织业</t>
  </si>
  <si>
    <t xml:space="preserve">        医药制造业</t>
  </si>
  <si>
    <t xml:space="preserve">        非金属矿物制品业</t>
  </si>
  <si>
    <t xml:space="preserve">        通信设备、计算机及其他电子设备制造业</t>
  </si>
  <si>
    <t xml:space="preserve">        交通运输设备制造业</t>
  </si>
  <si>
    <t xml:space="preserve">        电气机械及器材制造业</t>
  </si>
  <si>
    <t xml:space="preserve">        工艺品及其他制造业</t>
  </si>
  <si>
    <t xml:space="preserve">        石油加工、炼焦及核燃料加工业</t>
  </si>
  <si>
    <t xml:space="preserve">        化学原料及化学制品制造业</t>
  </si>
  <si>
    <t xml:space="preserve">        黑色金属冶炼及压延加工业</t>
  </si>
  <si>
    <t xml:space="preserve">        有色金属冶炼及压延加工业</t>
  </si>
  <si>
    <t xml:space="preserve">        其他制造业支出</t>
  </si>
  <si>
    <t xml:space="preserve">      建筑业</t>
  </si>
  <si>
    <t xml:space="preserve">        其他建筑业支出</t>
  </si>
  <si>
    <t xml:space="preserve">      工业和信息产业监管</t>
  </si>
  <si>
    <t xml:space="preserve">        战备应急</t>
  </si>
  <si>
    <t xml:space="preserve">        信息安全建设</t>
  </si>
  <si>
    <t xml:space="preserve">        专用通信</t>
  </si>
  <si>
    <t xml:space="preserve">        无线电监管</t>
  </si>
  <si>
    <t xml:space="preserve">        工业和信息产业战略研究与标准制定</t>
  </si>
  <si>
    <t xml:space="preserve">        工业和信息产业支持</t>
  </si>
  <si>
    <t xml:space="preserve">        电子专项工程</t>
  </si>
  <si>
    <t xml:space="preserve">        技术基础研究</t>
  </si>
  <si>
    <t xml:space="preserve">        其他工业和信息产业监管支出</t>
  </si>
  <si>
    <t xml:space="preserve">      安全生产监管</t>
  </si>
  <si>
    <t xml:space="preserve">        安全监管监察专项</t>
  </si>
  <si>
    <t xml:space="preserve">        应急救援支出</t>
  </si>
  <si>
    <t xml:space="preserve">        煤炭安全</t>
  </si>
  <si>
    <t xml:space="preserve">        其他安全生产监管支出</t>
  </si>
  <si>
    <t xml:space="preserve">      国有资产监管</t>
  </si>
  <si>
    <t xml:space="preserve">        国有企业监事会专项</t>
  </si>
  <si>
    <t xml:space="preserve">        其他国有资产监管支出</t>
  </si>
  <si>
    <t xml:space="preserve">      支持中小企业发展和管理支出</t>
  </si>
  <si>
    <t xml:space="preserve">        科技型中小企业技术创新基金</t>
  </si>
  <si>
    <t xml:space="preserve">        中小企业发展专项</t>
  </si>
  <si>
    <t xml:space="preserve">        其他支持中小企业发展和管理支出</t>
  </si>
  <si>
    <t xml:space="preserve">      其他资源勘探信息等支出</t>
  </si>
  <si>
    <t xml:space="preserve">        黄金事务</t>
  </si>
  <si>
    <t xml:space="preserve">        建设项目贷款贴息</t>
  </si>
  <si>
    <t xml:space="preserve">        技术改造支出</t>
  </si>
  <si>
    <t xml:space="preserve">        中药材扶持资金支出</t>
  </si>
  <si>
    <t xml:space="preserve">        重点产业振兴和技术改造项目贷款贴息</t>
  </si>
  <si>
    <t xml:space="preserve">        其他资源勘探信息等支出</t>
  </si>
  <si>
    <t>十五、商业服务业等支出</t>
  </si>
  <si>
    <t xml:space="preserve">      商业流通事务</t>
  </si>
  <si>
    <t xml:space="preserve">        食品流通安全补贴</t>
  </si>
  <si>
    <t xml:space="preserve">        市场监测及信息管理</t>
  </si>
  <si>
    <t xml:space="preserve">        民贸企业补贴</t>
  </si>
  <si>
    <t xml:space="preserve">        民贸民品贷款贴息</t>
  </si>
  <si>
    <t xml:space="preserve">        其他商业流通事务支出</t>
  </si>
  <si>
    <t xml:space="preserve">      旅游业管理与服务支出</t>
  </si>
  <si>
    <t xml:space="preserve">        旅游宣传</t>
  </si>
  <si>
    <t xml:space="preserve">        旅游行业业务管理</t>
  </si>
  <si>
    <t xml:space="preserve">        其他旅游业管理与服务支出</t>
  </si>
  <si>
    <t xml:space="preserve">      涉外发展服务支出</t>
  </si>
  <si>
    <t xml:space="preserve">        外商投资环境建设补助资金</t>
  </si>
  <si>
    <t xml:space="preserve">        其他涉外发展服务支出</t>
  </si>
  <si>
    <t xml:space="preserve">      其他商业服务业等支出</t>
  </si>
  <si>
    <t xml:space="preserve">        服务业基础设施建设</t>
  </si>
  <si>
    <t xml:space="preserve">        其他商业服务业等支出</t>
  </si>
  <si>
    <t>十六、金融支出</t>
  </si>
  <si>
    <t xml:space="preserve">      金融部门行政支出</t>
  </si>
  <si>
    <t xml:space="preserve">        安全防卫</t>
  </si>
  <si>
    <t xml:space="preserve">        金融部门其他行政支出</t>
  </si>
  <si>
    <t xml:space="preserve">      金融发展支出</t>
  </si>
  <si>
    <t xml:space="preserve">        政策性银行亏损补贴1</t>
  </si>
  <si>
    <t xml:space="preserve">        商业银行贷款贴息</t>
  </si>
  <si>
    <t xml:space="preserve">        补充资本金</t>
  </si>
  <si>
    <t xml:space="preserve">        风险基金补助</t>
  </si>
  <si>
    <t xml:space="preserve">        其他金融发展支出</t>
  </si>
  <si>
    <t xml:space="preserve">      其他金融支出</t>
  </si>
  <si>
    <t>援助其他地区支出</t>
  </si>
  <si>
    <t xml:space="preserve">      一般公共服务</t>
  </si>
  <si>
    <t xml:space="preserve">      教育</t>
  </si>
  <si>
    <t xml:space="preserve">      文化体育与传媒</t>
  </si>
  <si>
    <t xml:space="preserve">      医疗卫生</t>
  </si>
  <si>
    <t xml:space="preserve">      节能环保</t>
  </si>
  <si>
    <t xml:space="preserve">      交通运输</t>
  </si>
  <si>
    <t xml:space="preserve">      住房保障</t>
  </si>
  <si>
    <t xml:space="preserve">      其他支出</t>
  </si>
  <si>
    <t>十七、国土海洋气象等支出</t>
  </si>
  <si>
    <t xml:space="preserve">      国土资源事务</t>
  </si>
  <si>
    <t xml:space="preserve">        国土资源规划及管理</t>
  </si>
  <si>
    <t xml:space="preserve">        土地资源调查</t>
  </si>
  <si>
    <t xml:space="preserve">        土地资源利用与保护</t>
  </si>
  <si>
    <t xml:space="preserve">        国土资源社会公益服务</t>
  </si>
  <si>
    <t xml:space="preserve">        国土资源行业业务管理</t>
  </si>
  <si>
    <t xml:space="preserve">        国土资源调查</t>
  </si>
  <si>
    <t xml:space="preserve">        国土整治</t>
  </si>
  <si>
    <t xml:space="preserve">        地质灾害防治</t>
  </si>
  <si>
    <t xml:space="preserve">        土地资源储备支出</t>
  </si>
  <si>
    <t xml:space="preserve">        地质及矿产资源调查</t>
  </si>
  <si>
    <t xml:space="preserve">        地质矿产资源利用与保护</t>
  </si>
  <si>
    <t xml:space="preserve">        地质转产项目财政贴息</t>
  </si>
  <si>
    <t xml:space="preserve">        国外风险勘查</t>
  </si>
  <si>
    <t xml:space="preserve">        地质勘查基金（周转金）支出</t>
  </si>
  <si>
    <t xml:space="preserve">        其他国土资源事务支出</t>
  </si>
  <si>
    <t xml:space="preserve">      海洋管理事务</t>
  </si>
  <si>
    <t xml:space="preserve">        海域使用管理</t>
  </si>
  <si>
    <t xml:space="preserve">        海洋环境保护与监测</t>
  </si>
  <si>
    <t xml:space="preserve">        海洋调查评价</t>
  </si>
  <si>
    <t xml:space="preserve">        海洋权益维护</t>
  </si>
  <si>
    <t xml:space="preserve">        海洋执法监察</t>
  </si>
  <si>
    <t xml:space="preserve">        海洋防灾减灾</t>
  </si>
  <si>
    <t xml:space="preserve">        海洋卫星</t>
  </si>
  <si>
    <t xml:space="preserve">        极地考察</t>
  </si>
  <si>
    <t xml:space="preserve">        海洋矿产资源勘探研究</t>
  </si>
  <si>
    <t xml:space="preserve">        海港航标维护</t>
  </si>
  <si>
    <t xml:space="preserve">        海域使用金支出</t>
  </si>
  <si>
    <t xml:space="preserve">        海水淡化</t>
  </si>
  <si>
    <t xml:space="preserve">        无居民海岛使用金支出</t>
  </si>
  <si>
    <t xml:space="preserve">        海岛和海域保护</t>
  </si>
  <si>
    <t xml:space="preserve">        其他海洋管理事务支出</t>
  </si>
  <si>
    <t xml:space="preserve">      测绘事务</t>
  </si>
  <si>
    <t xml:space="preserve">        基础测绘</t>
  </si>
  <si>
    <t xml:space="preserve">        航空摄影</t>
  </si>
  <si>
    <t xml:space="preserve">        测绘工程建设</t>
  </si>
  <si>
    <t xml:space="preserve">        其他测绘事务支出</t>
  </si>
  <si>
    <t xml:space="preserve">      地震事务</t>
  </si>
  <si>
    <t xml:space="preserve">        地震监测</t>
  </si>
  <si>
    <t xml:space="preserve">        地震预测预报</t>
  </si>
  <si>
    <t xml:space="preserve">        地震灾害预防</t>
  </si>
  <si>
    <t xml:space="preserve">        地震应急救援</t>
  </si>
  <si>
    <t xml:space="preserve">        地震环境探察</t>
  </si>
  <si>
    <t xml:space="preserve">        防震减灾信息管理</t>
  </si>
  <si>
    <t xml:space="preserve">        防震减灾基础管理</t>
  </si>
  <si>
    <t xml:space="preserve">        地震事业机构</t>
  </si>
  <si>
    <t xml:space="preserve">        其他地震事务支出</t>
  </si>
  <si>
    <t xml:space="preserve">      气象事务</t>
  </si>
  <si>
    <t xml:space="preserve">        气象事业机构</t>
  </si>
  <si>
    <t xml:space="preserve">        气象探测</t>
  </si>
  <si>
    <t xml:space="preserve">        气象信息传输及管理</t>
  </si>
  <si>
    <t xml:space="preserve">        气象预报预测</t>
  </si>
  <si>
    <t xml:space="preserve">        气象服务</t>
  </si>
  <si>
    <t xml:space="preserve">        气象装备保障维护</t>
  </si>
  <si>
    <t xml:space="preserve">        气象基础设施建设与维修</t>
  </si>
  <si>
    <t xml:space="preserve">        气象卫星</t>
  </si>
  <si>
    <t xml:space="preserve">        气象法规与标准</t>
  </si>
  <si>
    <t xml:space="preserve">        气象资金审计稽查</t>
  </si>
  <si>
    <t xml:space="preserve">        其他气象事务支出</t>
  </si>
  <si>
    <t xml:space="preserve">      其他国土海洋气象等支出</t>
  </si>
  <si>
    <t>十八、住房保障支出</t>
  </si>
  <si>
    <t xml:space="preserve">      保障性安居工程支出</t>
  </si>
  <si>
    <t xml:space="preserve">        廉租住房</t>
  </si>
  <si>
    <t xml:space="preserve">        沉陷区治理</t>
  </si>
  <si>
    <t xml:space="preserve">        棚户区改造</t>
  </si>
  <si>
    <t xml:space="preserve">        少数民族地区游牧民定居工程</t>
  </si>
  <si>
    <t xml:space="preserve">        农村危房改造</t>
  </si>
  <si>
    <t xml:space="preserve">        公共租赁住房</t>
  </si>
  <si>
    <t xml:space="preserve">        保障性住房租金补贴</t>
  </si>
  <si>
    <t xml:space="preserve">        其他保障性安居工程支出</t>
  </si>
  <si>
    <t xml:space="preserve">      住房改革支出</t>
  </si>
  <si>
    <t xml:space="preserve">        住房公积金</t>
  </si>
  <si>
    <t xml:space="preserve">        提租补贴</t>
  </si>
  <si>
    <t xml:space="preserve">        购房补贴</t>
  </si>
  <si>
    <t xml:space="preserve">      城乡社区住宅</t>
  </si>
  <si>
    <t xml:space="preserve">        公有住房建设和维修改造支出</t>
  </si>
  <si>
    <t xml:space="preserve">        住房公积金管理</t>
  </si>
  <si>
    <t xml:space="preserve">        其他城乡社区住宅支出</t>
  </si>
  <si>
    <t>十九、粮油物资储备支出</t>
  </si>
  <si>
    <t xml:space="preserve">      粮油事务</t>
  </si>
  <si>
    <t xml:space="preserve">        粮食财务与审计支出</t>
  </si>
  <si>
    <t xml:space="preserve">        粮食信息统计</t>
  </si>
  <si>
    <t xml:space="preserve">        粮食专项业务活动</t>
  </si>
  <si>
    <t xml:space="preserve">        国家粮油差价补贴</t>
  </si>
  <si>
    <t xml:space="preserve">        粮食财务挂账利息补贴</t>
  </si>
  <si>
    <t xml:space="preserve">        粮食财务挂账消化款</t>
  </si>
  <si>
    <t xml:space="preserve">        处理陈化粮补贴</t>
  </si>
  <si>
    <t xml:space="preserve">        粮食风险基金</t>
  </si>
  <si>
    <t xml:space="preserve">        粮油市场调控专项资金</t>
  </si>
  <si>
    <t xml:space="preserve">        其他粮油事务支出</t>
  </si>
  <si>
    <t xml:space="preserve">      物资事务</t>
  </si>
  <si>
    <t xml:space="preserve">        铁路专用线</t>
  </si>
  <si>
    <t xml:space="preserve">        护库武警和民兵支出</t>
  </si>
  <si>
    <t xml:space="preserve">        物资保管与保养</t>
  </si>
  <si>
    <t xml:space="preserve">        专项贷款利息</t>
  </si>
  <si>
    <t xml:space="preserve">        物资转移</t>
  </si>
  <si>
    <t xml:space="preserve">        物资轮换</t>
  </si>
  <si>
    <t xml:space="preserve">        仓库建设</t>
  </si>
  <si>
    <t xml:space="preserve">        仓库安防</t>
  </si>
  <si>
    <t xml:space="preserve">        其他物资事务支出</t>
  </si>
  <si>
    <t xml:space="preserve">      能源储备</t>
  </si>
  <si>
    <t xml:space="preserve">        石油储备支出</t>
  </si>
  <si>
    <t xml:space="preserve">        天然铀能源储备</t>
  </si>
  <si>
    <t xml:space="preserve">        煤炭储备</t>
  </si>
  <si>
    <t xml:space="preserve">        其他能源储备</t>
  </si>
  <si>
    <t xml:space="preserve">      粮油储备</t>
  </si>
  <si>
    <t xml:space="preserve">        储备粮油补贴支出</t>
  </si>
  <si>
    <t xml:space="preserve">        储备粮油差价补贴</t>
  </si>
  <si>
    <t xml:space="preserve">        储备粮（油）库建设</t>
  </si>
  <si>
    <t xml:space="preserve">        最低收购价政策支出</t>
  </si>
  <si>
    <t xml:space="preserve">        其他粮油储备支出</t>
  </si>
  <si>
    <t xml:space="preserve">      重要商品储备</t>
  </si>
  <si>
    <t xml:space="preserve">        棉花储备</t>
  </si>
  <si>
    <t xml:space="preserve">        食糖储备</t>
  </si>
  <si>
    <t xml:space="preserve">        肉类储备</t>
  </si>
  <si>
    <t xml:space="preserve">        化肥储备</t>
  </si>
  <si>
    <t xml:space="preserve">        农药储备</t>
  </si>
  <si>
    <t xml:space="preserve">        边销茶储备</t>
  </si>
  <si>
    <t xml:space="preserve">        羊毛储备</t>
  </si>
  <si>
    <t xml:space="preserve">        医药储备</t>
  </si>
  <si>
    <t xml:space="preserve">        食盐储备</t>
  </si>
  <si>
    <t xml:space="preserve">        战略物资储备</t>
  </si>
  <si>
    <t xml:space="preserve">        其他重要商品储备支出</t>
  </si>
  <si>
    <t>二十、预备费</t>
  </si>
  <si>
    <t>二十一、其他支出</t>
  </si>
  <si>
    <t xml:space="preserve">        年初预留</t>
  </si>
  <si>
    <t xml:space="preserve">        其他支出</t>
  </si>
  <si>
    <t>二十二、债务付息支出</t>
  </si>
  <si>
    <t xml:space="preserve">      地方政府一般债务付息支出</t>
  </si>
  <si>
    <t xml:space="preserve">        地方政府一般债券付息支出</t>
  </si>
  <si>
    <t xml:space="preserve">        地方政府向外国政府借款付息支出</t>
  </si>
  <si>
    <t xml:space="preserve">        地方政府向国际组织借款付息支出</t>
  </si>
  <si>
    <t xml:space="preserve">        地方政府其他一般债务付息支出</t>
  </si>
  <si>
    <t>二十三、债务发行费用支出</t>
  </si>
  <si>
    <t xml:space="preserve">      地方政府一般债务发行费用支出</t>
  </si>
  <si>
    <t xml:space="preserve">   一般公共财政支出合计</t>
  </si>
  <si>
    <t>二0二一年柳溪乡一般公共预算收入情况表</t>
  </si>
  <si>
    <t>预算数</t>
  </si>
  <si>
    <t>收入合计</t>
  </si>
  <si>
    <t>转移性收入</t>
  </si>
  <si>
    <t xml:space="preserve">  上级补助收入</t>
  </si>
  <si>
    <t xml:space="preserve">    返还性收入</t>
  </si>
  <si>
    <t xml:space="preserve">      所得税基数返还收入 </t>
  </si>
  <si>
    <t xml:space="preserve">      成品油税费改革税收返还收入</t>
  </si>
  <si>
    <t xml:space="preserve">      增值税税收返还收入</t>
  </si>
  <si>
    <t xml:space="preserve">      消费税税收返还收入</t>
  </si>
  <si>
    <t xml:space="preserve">      增值税五五分享税收返还收入</t>
  </si>
  <si>
    <t xml:space="preserve">      其他税收返还收入</t>
  </si>
  <si>
    <t xml:space="preserve">    一般性转移支付收入</t>
  </si>
  <si>
    <t xml:space="preserve">      体制补助收入</t>
  </si>
  <si>
    <t xml:space="preserve">      均衡性转移支付收入</t>
  </si>
  <si>
    <t xml:space="preserve">      县级基本财力保障机制奖补资金收入</t>
  </si>
  <si>
    <t xml:space="preserve">      结算补助收入</t>
  </si>
  <si>
    <t xml:space="preserve">      资源枯竭型城市转移支付补助收入</t>
  </si>
  <si>
    <t xml:space="preserve">      企业事业单位划转补助收入</t>
  </si>
  <si>
    <t xml:space="preserve">      成品油税费改革转移支付补助收入</t>
  </si>
  <si>
    <t xml:space="preserve">      基层公检法司转移支付收入</t>
  </si>
  <si>
    <t xml:space="preserve">      城乡义务教育转移支付收入</t>
  </si>
  <si>
    <t xml:space="preserve">      基本养老金转移支付收入</t>
  </si>
  <si>
    <t xml:space="preserve">      城乡居民医疗保险转移支付收入</t>
  </si>
  <si>
    <t xml:space="preserve">      农村综合改革转移支付收入</t>
  </si>
  <si>
    <t xml:space="preserve">      产粮（油）大县奖励资金收入</t>
  </si>
  <si>
    <t xml:space="preserve">      重点生态功能区转移支付收入</t>
  </si>
  <si>
    <t xml:space="preserve">      固定数额补助收入</t>
  </si>
  <si>
    <t xml:space="preserve">      革命老区转移支付收入</t>
  </si>
  <si>
    <t xml:space="preserve">      民族地区转移支付收入</t>
  </si>
  <si>
    <t xml:space="preserve">      边疆地区转移支付收入</t>
  </si>
  <si>
    <t xml:space="preserve">      贫困地区转移支付收入</t>
  </si>
  <si>
    <t xml:space="preserve">      其他一般性转移支付收入</t>
  </si>
  <si>
    <t>上年结余收入</t>
  </si>
  <si>
    <t>调入资金</t>
  </si>
  <si>
    <t>调入预算稳定调节基金</t>
  </si>
  <si>
    <t>地方政府一般债券转贷收入</t>
  </si>
  <si>
    <t>收入总计</t>
  </si>
  <si>
    <t>二0二一年柳溪乡一般公共预算支出安排情况表（一）</t>
  </si>
  <si>
    <t>支    出    项    目</t>
  </si>
  <si>
    <t>二○二○年执行数</t>
  </si>
  <si>
    <t>二○二一年预算数</t>
  </si>
  <si>
    <t>二○二一年预算数比
二○二○年执行数增减%</t>
  </si>
  <si>
    <t>一、一般公共服务支出</t>
  </si>
  <si>
    <t>一般公共财政预算支出合计</t>
  </si>
  <si>
    <t>转移性支出</t>
  </si>
  <si>
    <t xml:space="preserve">  补助下级支出</t>
  </si>
  <si>
    <t xml:space="preserve">    返还性支出</t>
  </si>
  <si>
    <t xml:space="preserve">    一般性转移支付支出</t>
  </si>
  <si>
    <t xml:space="preserve">    专项转移支付支出</t>
  </si>
  <si>
    <t>上解上级支出</t>
  </si>
  <si>
    <t>出口退税专项上解支出</t>
  </si>
  <si>
    <t>专项上解支出</t>
  </si>
  <si>
    <t>安排预算稳定调节基金</t>
  </si>
  <si>
    <t>年终结余</t>
  </si>
  <si>
    <t>一般公共预算支出总计</t>
  </si>
  <si>
    <t>二0二一年柳溪乡一般公共预算支出安排情况表（二）</t>
  </si>
  <si>
    <t xml:space="preserve">  一般公共服务支出</t>
  </si>
  <si>
    <t xml:space="preserve">      其他政府办公厅(室)及相关机构事务支出</t>
  </si>
  <si>
    <t xml:space="preserve">      应对气候变化管理事务</t>
  </si>
  <si>
    <t xml:space="preserve">      标准化管理 </t>
  </si>
  <si>
    <t xml:space="preserve">    其他一般公共服务支出(款)</t>
  </si>
  <si>
    <t xml:space="preserve">      其他一般公共服务支出(项)</t>
  </si>
  <si>
    <t xml:space="preserve">  外交支出</t>
  </si>
  <si>
    <t xml:space="preserve">    外交管理事务</t>
  </si>
  <si>
    <t xml:space="preserve">      其他外交管理事务支出</t>
  </si>
  <si>
    <t xml:space="preserve">    驻外机构</t>
  </si>
  <si>
    <t xml:space="preserve">      驻外使领馆(团、处)</t>
  </si>
  <si>
    <t xml:space="preserve">      其他驻外机构支出</t>
  </si>
  <si>
    <t xml:space="preserve">    对外援助</t>
  </si>
  <si>
    <t xml:space="preserve">      对外成套项目援助</t>
  </si>
  <si>
    <t xml:space="preserve">      对外一般物资援助</t>
  </si>
  <si>
    <t xml:space="preserve">      对外科技合作援助</t>
  </si>
  <si>
    <t xml:space="preserve">      对外优惠贷款援助及贴息</t>
  </si>
  <si>
    <t xml:space="preserve">      对外医疗援助</t>
  </si>
  <si>
    <t xml:space="preserve">      其他对外援助支出</t>
  </si>
  <si>
    <t xml:space="preserve">    国际组织</t>
  </si>
  <si>
    <t xml:space="preserve">      国际组织会费</t>
  </si>
  <si>
    <t xml:space="preserve">      国际组织捐赠</t>
  </si>
  <si>
    <t xml:space="preserve">      维和摊款</t>
  </si>
  <si>
    <t xml:space="preserve">      国际组织股金及基金</t>
  </si>
  <si>
    <t xml:space="preserve">      其他国际组织支出</t>
  </si>
  <si>
    <t xml:space="preserve">      在华国际会议</t>
  </si>
  <si>
    <t xml:space="preserve">      国际交流活动</t>
  </si>
  <si>
    <t xml:space="preserve">      其他对外合作与交流支出</t>
  </si>
  <si>
    <t xml:space="preserve">    对外宣传（款）</t>
  </si>
  <si>
    <t xml:space="preserve">      对外宣传（项）</t>
  </si>
  <si>
    <t xml:space="preserve">    边界勘界联检</t>
  </si>
  <si>
    <t xml:space="preserve">      边界勘界</t>
  </si>
  <si>
    <t xml:space="preserve">      边界联检</t>
  </si>
  <si>
    <t xml:space="preserve">      边界界桩维护</t>
  </si>
  <si>
    <t xml:space="preserve">    其他外交支出(款)</t>
  </si>
  <si>
    <t xml:space="preserve">      其他外交支出(项)</t>
  </si>
  <si>
    <t xml:space="preserve">  国防支出</t>
  </si>
  <si>
    <t xml:space="preserve">    现役部队（款）</t>
  </si>
  <si>
    <t xml:space="preserve">      现役部队（项）</t>
  </si>
  <si>
    <t xml:space="preserve">    国防科研事业(款)</t>
  </si>
  <si>
    <t xml:space="preserve">      国防科研事业（项）</t>
  </si>
  <si>
    <t xml:space="preserve">    专项工程（款）</t>
  </si>
  <si>
    <t xml:space="preserve">      专项工程（项）</t>
  </si>
  <si>
    <t xml:space="preserve">    其他国防支出（款）</t>
  </si>
  <si>
    <t xml:space="preserve">      其他国防支出(项)</t>
  </si>
  <si>
    <t xml:space="preserve">  公共安全支出</t>
  </si>
  <si>
    <t xml:space="preserve">    司法</t>
  </si>
  <si>
    <t xml:space="preserve">      信息化建设及运行维护</t>
  </si>
  <si>
    <t xml:space="preserve">    其他公共安全支出（款）</t>
  </si>
  <si>
    <t xml:space="preserve">      其他公共安全支出(项)</t>
  </si>
  <si>
    <t xml:space="preserve">      其他消防</t>
  </si>
  <si>
    <t xml:space="preserve">  教育支出</t>
  </si>
  <si>
    <t xml:space="preserve">      高中教育</t>
  </si>
  <si>
    <t xml:space="preserve">    职业教育</t>
  </si>
  <si>
    <t xml:space="preserve">    教育费附加安排的支出</t>
  </si>
  <si>
    <t xml:space="preserve">      其他教育费附加安排的支出</t>
  </si>
  <si>
    <t xml:space="preserve">    其他教育支出（款）</t>
  </si>
  <si>
    <t xml:space="preserve">  科学技术支出</t>
  </si>
  <si>
    <t xml:space="preserve">    科技重大专项</t>
  </si>
  <si>
    <t xml:space="preserve">  文化体育与传媒支出</t>
  </si>
  <si>
    <t xml:space="preserve">      电视</t>
  </si>
  <si>
    <t xml:space="preserve">    其他文化体育与传媒支出(款)</t>
  </si>
  <si>
    <t xml:space="preserve">      其他文化体育与传媒支出(项)</t>
  </si>
  <si>
    <t xml:space="preserve">  社会保障和就业支出</t>
  </si>
  <si>
    <t xml:space="preserve">      社会保险经办机构</t>
  </si>
  <si>
    <t xml:space="preserve">      劳动人事争议调节仲裁</t>
  </si>
  <si>
    <t xml:space="preserve">    财政对社会保险基金的补助</t>
  </si>
  <si>
    <t xml:space="preserve">      财政对基本养老保险基金的补助</t>
  </si>
  <si>
    <t xml:space="preserve">      财政对基本医疗保险基金的补助</t>
  </si>
  <si>
    <t xml:space="preserve">      财政对其他社会保险基金的补助</t>
  </si>
  <si>
    <t xml:space="preserve">      归口管理的行政单位离退休</t>
  </si>
  <si>
    <t xml:space="preserve">      事业单位离退休</t>
  </si>
  <si>
    <t xml:space="preserve">      特定就业政策支出</t>
  </si>
  <si>
    <t xml:space="preserve">      死亡抚恤</t>
  </si>
  <si>
    <t xml:space="preserve">      优抚事业单位支出</t>
  </si>
  <si>
    <t xml:space="preserve">      义务兵优待</t>
  </si>
  <si>
    <t xml:space="preserve">      退伍士兵安置</t>
  </si>
  <si>
    <t xml:space="preserve">    特困人员供养</t>
  </si>
  <si>
    <t xml:space="preserve">      城市特困人员供养支出</t>
  </si>
  <si>
    <t xml:space="preserve">      农村五保供养支出</t>
  </si>
  <si>
    <t xml:space="preserve">    其他社会保障和就业支出(款)</t>
  </si>
  <si>
    <t xml:space="preserve">      其他社会保障和就业支出（项）</t>
  </si>
  <si>
    <t xml:space="preserve">  医疗卫生与计划生育支出</t>
  </si>
  <si>
    <t xml:space="preserve">    公立医院</t>
  </si>
  <si>
    <t xml:space="preserve">      综合医院</t>
  </si>
  <si>
    <t xml:space="preserve">      中医(民族)医院</t>
  </si>
  <si>
    <t xml:space="preserve">      乡镇卫生院</t>
  </si>
  <si>
    <t xml:space="preserve">    公共卫生</t>
  </si>
  <si>
    <t xml:space="preserve">      疾病预防控制机构</t>
  </si>
  <si>
    <t xml:space="preserve">      卫生监督机构</t>
  </si>
  <si>
    <t xml:space="preserve">      妇幼保健机构</t>
  </si>
  <si>
    <t xml:space="preserve">      基本公共卫生服务</t>
  </si>
  <si>
    <t xml:space="preserve">      重大公共卫生专项</t>
  </si>
  <si>
    <t xml:space="preserve">    医疗保障</t>
  </si>
  <si>
    <t xml:space="preserve">      行政单位医疗</t>
  </si>
  <si>
    <t xml:space="preserve">      事业单位医疗</t>
  </si>
  <si>
    <t xml:space="preserve">      新型农村合作医疗</t>
  </si>
  <si>
    <t xml:space="preserve">      城镇居民基本医疗保险</t>
  </si>
  <si>
    <t xml:space="preserve">      城乡医疗救助</t>
  </si>
  <si>
    <t xml:space="preserve">      其他医疗保障支出</t>
  </si>
  <si>
    <t xml:space="preserve">      中医(民族医)药专项</t>
  </si>
  <si>
    <t xml:space="preserve">      计划生育机构</t>
  </si>
  <si>
    <t xml:space="preserve">  节能环保支出</t>
  </si>
  <si>
    <t xml:space="preserve">    环境保护管理事务</t>
  </si>
  <si>
    <t xml:space="preserve">      其他环境保护管理事务支出</t>
  </si>
  <si>
    <t xml:space="preserve">    污染防治</t>
  </si>
  <si>
    <t xml:space="preserve">      排污费安排的支出</t>
  </si>
  <si>
    <t xml:space="preserve">      其他污染防治支出</t>
  </si>
  <si>
    <t xml:space="preserve">      天然林保护工程建设 </t>
  </si>
  <si>
    <t xml:space="preserve">    已垦草原退耕还草(款)</t>
  </si>
  <si>
    <t xml:space="preserve">      已垦草原退耕还草(项)</t>
  </si>
  <si>
    <t xml:space="preserve">    能源节约利用(款)</t>
  </si>
  <si>
    <t xml:space="preserve">      能源节能利用(项)</t>
  </si>
  <si>
    <t xml:space="preserve">       环境监测与信息</t>
  </si>
  <si>
    <t xml:space="preserve">       环境执法监察</t>
  </si>
  <si>
    <t xml:space="preserve">       减排专项支出</t>
  </si>
  <si>
    <t xml:space="preserve">       清洁生产专项支出</t>
  </si>
  <si>
    <t xml:space="preserve">       其他污染减排支出</t>
  </si>
  <si>
    <t xml:space="preserve">    可再生能源(款)</t>
  </si>
  <si>
    <t xml:space="preserve">       可再生能源(项)</t>
  </si>
  <si>
    <t xml:space="preserve">    循环经济(款)</t>
  </si>
  <si>
    <t xml:space="preserve">       循环经济(项)</t>
  </si>
  <si>
    <t xml:space="preserve">  城乡社区支出</t>
  </si>
  <si>
    <t xml:space="preserve">    城乡社区管理事务</t>
  </si>
  <si>
    <t xml:space="preserve">      城管执法</t>
  </si>
  <si>
    <t xml:space="preserve">      工程建设标准规范编制与监管</t>
  </si>
  <si>
    <t xml:space="preserve">      工程建设管理</t>
  </si>
  <si>
    <t xml:space="preserve">      市政公用行业市场监管</t>
  </si>
  <si>
    <t xml:space="preserve">      国家重点风景区规划与保护</t>
  </si>
  <si>
    <t xml:space="preserve">      住宅建设与房地产市场监管</t>
  </si>
  <si>
    <t xml:space="preserve">      执业资格注册、资质审查</t>
  </si>
  <si>
    <t xml:space="preserve">    城乡社区规划与管理(款)</t>
  </si>
  <si>
    <t xml:space="preserve">      城乡社区规划与管理(项)</t>
  </si>
  <si>
    <t xml:space="preserve">    城乡社区公共设施</t>
  </si>
  <si>
    <t xml:space="preserve">      小城镇基础设施建设</t>
  </si>
  <si>
    <t xml:space="preserve">      其他城乡社区公共设施支出</t>
  </si>
  <si>
    <t xml:space="preserve">    城乡社区环境卫生(款)</t>
  </si>
  <si>
    <t xml:space="preserve">      城乡社区环境卫生(项)</t>
  </si>
  <si>
    <t xml:space="preserve">    建设市场管理与监督(款)</t>
  </si>
  <si>
    <t xml:space="preserve">      建设市场管理与监督(项)</t>
  </si>
  <si>
    <t xml:space="preserve">    其他城乡社区支出(款)</t>
  </si>
  <si>
    <t xml:space="preserve">      其他城乡社区支出(项)</t>
  </si>
  <si>
    <t xml:space="preserve">  农林水支出</t>
  </si>
  <si>
    <t xml:space="preserve">    农业</t>
  </si>
  <si>
    <t xml:space="preserve">      农垦运行</t>
  </si>
  <si>
    <t xml:space="preserve">      科技转化与推广服务</t>
  </si>
  <si>
    <t xml:space="preserve">      病虫害控制</t>
  </si>
  <si>
    <t xml:space="preserve">      农产品质量安全</t>
  </si>
  <si>
    <t xml:space="preserve">      执法监管</t>
  </si>
  <si>
    <t xml:space="preserve">      统计监测与信息服务</t>
  </si>
  <si>
    <t xml:space="preserve">      农业行业业务管理</t>
  </si>
  <si>
    <t xml:space="preserve">      对外交流与合作</t>
  </si>
  <si>
    <t xml:space="preserve">      防灾救灾</t>
  </si>
  <si>
    <t xml:space="preserve">      稳定农民收入补贴</t>
  </si>
  <si>
    <t xml:space="preserve">      农业结构调整补贴</t>
  </si>
  <si>
    <t xml:space="preserve">      农业生产支持补贴</t>
  </si>
  <si>
    <t xml:space="preserve">      农业组织化与产业化经营</t>
  </si>
  <si>
    <t xml:space="preserve">      农产品加工与促销</t>
  </si>
  <si>
    <t xml:space="preserve">      农村公益事业</t>
  </si>
  <si>
    <t xml:space="preserve">      综合财力补助</t>
  </si>
  <si>
    <t xml:space="preserve">      农业资源保护修复与利用</t>
  </si>
  <si>
    <t xml:space="preserve">      农村道路建设</t>
  </si>
  <si>
    <t xml:space="preserve">      成品油价格改革对渔业的补贴</t>
  </si>
  <si>
    <t xml:space="preserve">      对高校毕业生到基层任职补助</t>
  </si>
  <si>
    <t xml:space="preserve">      其他农业支出</t>
  </si>
  <si>
    <t xml:space="preserve">    林业</t>
  </si>
  <si>
    <t xml:space="preserve">      林业事业机构</t>
  </si>
  <si>
    <t xml:space="preserve">      森林培育</t>
  </si>
  <si>
    <t xml:space="preserve">      林业技术推广</t>
  </si>
  <si>
    <t xml:space="preserve">      森林资源管理</t>
  </si>
  <si>
    <t xml:space="preserve">      森林资源监测</t>
  </si>
  <si>
    <t xml:space="preserve">      森林生态效益补偿</t>
  </si>
  <si>
    <t xml:space="preserve">      林业自然保护区</t>
  </si>
  <si>
    <t xml:space="preserve">      动植物保护</t>
  </si>
  <si>
    <t xml:space="preserve">      湿地保护</t>
  </si>
  <si>
    <t xml:space="preserve">      林业执法与监督</t>
  </si>
  <si>
    <t xml:space="preserve">      林业检疫检测</t>
  </si>
  <si>
    <t xml:space="preserve">      防沙治沙</t>
  </si>
  <si>
    <t xml:space="preserve">      林业质量安全</t>
  </si>
  <si>
    <t xml:space="preserve">      林业工程与项目管理</t>
  </si>
  <si>
    <t xml:space="preserve">      林业对外合作与交流</t>
  </si>
  <si>
    <t xml:space="preserve">      林业产业化</t>
  </si>
  <si>
    <t xml:space="preserve">      信息管理</t>
  </si>
  <si>
    <t xml:space="preserve">      林业政策制定与宣传</t>
  </si>
  <si>
    <t xml:space="preserve">      林业资金审计稽查</t>
  </si>
  <si>
    <t xml:space="preserve">      林区公共支出</t>
  </si>
  <si>
    <t xml:space="preserve">      林业贷款贴息</t>
  </si>
  <si>
    <t xml:space="preserve">      成品油价格改革对林业的补贴</t>
  </si>
  <si>
    <t xml:space="preserve">      林业防灾减灾</t>
  </si>
  <si>
    <t xml:space="preserve">      其他林业支出</t>
  </si>
  <si>
    <t xml:space="preserve">    水利</t>
  </si>
  <si>
    <t xml:space="preserve">      水利行业业务管理</t>
  </si>
  <si>
    <t xml:space="preserve">      水利工程建设</t>
  </si>
  <si>
    <t xml:space="preserve">      水利工程运行与维护</t>
  </si>
  <si>
    <t xml:space="preserve">      长江黄河等流域管理</t>
  </si>
  <si>
    <t xml:space="preserve">      水利前期工作</t>
  </si>
  <si>
    <t xml:space="preserve">      水利执法监督</t>
  </si>
  <si>
    <t xml:space="preserve">      水土保持</t>
  </si>
  <si>
    <t xml:space="preserve">      水资源节约管理与保护</t>
  </si>
  <si>
    <t xml:space="preserve">      水质监测</t>
  </si>
  <si>
    <t xml:space="preserve">      水文测报</t>
  </si>
  <si>
    <t xml:space="preserve">      防汛</t>
  </si>
  <si>
    <t xml:space="preserve">      抗旱</t>
  </si>
  <si>
    <t xml:space="preserve">      农田水利</t>
  </si>
  <si>
    <t xml:space="preserve">      水利技术推广</t>
  </si>
  <si>
    <t xml:space="preserve">      国际河流治理与管理</t>
  </si>
  <si>
    <t xml:space="preserve">      江河湖库水系综合整治</t>
  </si>
  <si>
    <t xml:space="preserve">      大中型水库移民后期扶持专项支出</t>
  </si>
  <si>
    <t xml:space="preserve">      水利安全监督</t>
  </si>
  <si>
    <t xml:space="preserve">      水资源费安排的支出</t>
  </si>
  <si>
    <t xml:space="preserve">      砂石资源费支出</t>
  </si>
  <si>
    <t xml:space="preserve">      水利建设移民支出</t>
  </si>
  <si>
    <t xml:space="preserve">      农村人畜饮水</t>
  </si>
  <si>
    <t xml:space="preserve">      其他水利支出</t>
  </si>
  <si>
    <t xml:space="preserve">    南水北调</t>
  </si>
  <si>
    <t xml:space="preserve">      南水北调工程建设</t>
  </si>
  <si>
    <t xml:space="preserve">      政策研究与信息管理</t>
  </si>
  <si>
    <t xml:space="preserve">      工程稽查</t>
  </si>
  <si>
    <t xml:space="preserve">      前期工作</t>
  </si>
  <si>
    <t xml:space="preserve">      南水北调技术推广</t>
  </si>
  <si>
    <t xml:space="preserve">      环境、移民及水资源管理与保护</t>
  </si>
  <si>
    <t xml:space="preserve">      其他南水北调支出</t>
  </si>
  <si>
    <t xml:space="preserve">    扶贫</t>
  </si>
  <si>
    <t xml:space="preserve">      农村基础设施建设</t>
  </si>
  <si>
    <t xml:space="preserve">      生产发展</t>
  </si>
  <si>
    <t xml:space="preserve">      社会发展</t>
  </si>
  <si>
    <t xml:space="preserve">      扶贫贷款奖补和贴息</t>
  </si>
  <si>
    <t xml:space="preserve">      “三西”农业建设专项补助</t>
  </si>
  <si>
    <t xml:space="preserve">      扶贫事业机构</t>
  </si>
  <si>
    <t xml:space="preserve">      其他扶贫支出</t>
  </si>
  <si>
    <t xml:space="preserve">    农业综合开发</t>
  </si>
  <si>
    <t xml:space="preserve">      土地治理</t>
  </si>
  <si>
    <t xml:space="preserve">      产业化经营</t>
  </si>
  <si>
    <t xml:space="preserve">      科技示范</t>
  </si>
  <si>
    <t xml:space="preserve">      其他农业综合开发支出</t>
  </si>
  <si>
    <t xml:space="preserve">    农村综合改革</t>
  </si>
  <si>
    <t xml:space="preserve">      对村级一事一议补助</t>
  </si>
  <si>
    <t xml:space="preserve">      国有农场办社会职能改革补助</t>
  </si>
  <si>
    <t xml:space="preserve">      对村民委员会和村党支部的补助</t>
  </si>
  <si>
    <t xml:space="preserve">      对村集体经济组织的补助</t>
  </si>
  <si>
    <t xml:space="preserve">      农村综合改革示范试点补助</t>
  </si>
  <si>
    <t xml:space="preserve">      其他农村综合改革支出</t>
  </si>
  <si>
    <t xml:space="preserve">    普惠金融发展支出</t>
  </si>
  <si>
    <t xml:space="preserve">      支持农村金融机构</t>
  </si>
  <si>
    <t xml:space="preserve">      涉农贷款增量奖励</t>
  </si>
  <si>
    <t xml:space="preserve">      农业保险保费补贴</t>
  </si>
  <si>
    <t xml:space="preserve">      小额担保贷款贴息</t>
  </si>
  <si>
    <t xml:space="preserve">      补充小额担保贷款基金</t>
  </si>
  <si>
    <t xml:space="preserve">      其他普惠金融发展支出</t>
  </si>
  <si>
    <t xml:space="preserve">    目标价格补贴</t>
  </si>
  <si>
    <t xml:space="preserve">      棉花目标价格补贴</t>
  </si>
  <si>
    <t xml:space="preserve">      大豆目标价格补贴</t>
  </si>
  <si>
    <t xml:space="preserve">      其他目标价格补贴</t>
  </si>
  <si>
    <t xml:space="preserve">    其他农林水事务支出（款）</t>
  </si>
  <si>
    <t xml:space="preserve">      化解其他公益性乡村债务支出</t>
  </si>
  <si>
    <t xml:space="preserve">      其他农林水事务支出（项）</t>
  </si>
  <si>
    <t xml:space="preserve">  交通运输支出</t>
  </si>
  <si>
    <t xml:space="preserve">    公路水路运输</t>
  </si>
  <si>
    <t xml:space="preserve">      公路新建</t>
  </si>
  <si>
    <t xml:space="preserve">      公路改建</t>
  </si>
  <si>
    <t xml:space="preserve">      公路养护</t>
  </si>
  <si>
    <t xml:space="preserve">      特大型桥梁建设</t>
  </si>
  <si>
    <t xml:space="preserve">      公路路政管理</t>
  </si>
  <si>
    <t xml:space="preserve">      公路和运输信息化建设</t>
  </si>
  <si>
    <t xml:space="preserve">      公路和运输安全</t>
  </si>
  <si>
    <t xml:space="preserve">      公路还贷专项</t>
  </si>
  <si>
    <t xml:space="preserve">      公路运输管理</t>
  </si>
  <si>
    <t xml:space="preserve">      公路客货运站(场)建设</t>
  </si>
  <si>
    <t xml:space="preserve">      公路和运输技术标准化建设</t>
  </si>
  <si>
    <t xml:space="preserve">      港口设施</t>
  </si>
  <si>
    <t xml:space="preserve">      航道维护</t>
  </si>
  <si>
    <t xml:space="preserve">      安全通信</t>
  </si>
  <si>
    <t xml:space="preserve">      三峡库区通航管理</t>
  </si>
  <si>
    <t xml:space="preserve">      航务管理</t>
  </si>
  <si>
    <t xml:space="preserve">      船舶检验</t>
  </si>
  <si>
    <t xml:space="preserve">      救助打捞</t>
  </si>
  <si>
    <t xml:space="preserve">      内河运输</t>
  </si>
  <si>
    <t xml:space="preserve">      远洋运输</t>
  </si>
  <si>
    <t xml:space="preserve">      海事管理</t>
  </si>
  <si>
    <t xml:space="preserve">      航标事业发展支出</t>
  </si>
  <si>
    <t xml:space="preserve">      水路运输管理支出</t>
  </si>
  <si>
    <t xml:space="preserve">      口岸建设</t>
  </si>
  <si>
    <t xml:space="preserve">      取消政府还贷二级公路收费专项支出</t>
  </si>
  <si>
    <t xml:space="preserve">      其他公路水路运输支出</t>
  </si>
  <si>
    <t xml:space="preserve">    铁路运输</t>
  </si>
  <si>
    <t xml:space="preserve">      铁路路网建设</t>
  </si>
  <si>
    <t xml:space="preserve">      铁路还贷专项</t>
  </si>
  <si>
    <t xml:space="preserve">      铁路安全</t>
  </si>
  <si>
    <t xml:space="preserve">      铁路专项运输</t>
  </si>
  <si>
    <t xml:space="preserve">      行业监管</t>
  </si>
  <si>
    <t xml:space="preserve">      其他铁路运输支出</t>
  </si>
  <si>
    <t xml:space="preserve">    民用航空运输</t>
  </si>
  <si>
    <t xml:space="preserve">      机场建设</t>
  </si>
  <si>
    <t xml:space="preserve">      空管系统建设</t>
  </si>
  <si>
    <t xml:space="preserve">      民航还贷专项支出</t>
  </si>
  <si>
    <t xml:space="preserve">      民用航空安全</t>
  </si>
  <si>
    <t xml:space="preserve">      民航专项运输</t>
  </si>
  <si>
    <t xml:space="preserve">      其他民用航空运输支出</t>
  </si>
  <si>
    <t xml:space="preserve">    成品油价格改革对交通运输的补贴</t>
  </si>
  <si>
    <t xml:space="preserve">      对城市公交的补贴</t>
  </si>
  <si>
    <t xml:space="preserve">      对农村道路客运的补贴</t>
  </si>
  <si>
    <t xml:space="preserve">      对出租车的补贴</t>
  </si>
  <si>
    <t xml:space="preserve">      成品油价格改革补贴其他支出</t>
  </si>
  <si>
    <t xml:space="preserve">    邮政业支出</t>
  </si>
  <si>
    <t xml:space="preserve">      邮政普遍服务与特殊服务</t>
  </si>
  <si>
    <t xml:space="preserve">      其他邮政业支出</t>
  </si>
  <si>
    <t xml:space="preserve">    车辆购置税支出</t>
  </si>
  <si>
    <t xml:space="preserve">      车辆购置税用于公路等基础设施建设支出</t>
  </si>
  <si>
    <t xml:space="preserve">      车辆购置税用于农村公路建设支出</t>
  </si>
  <si>
    <t xml:space="preserve">      车辆购置税用于老旧汽车报废更新补贴</t>
  </si>
  <si>
    <t xml:space="preserve">      车辆购置税其他支出</t>
  </si>
  <si>
    <t xml:space="preserve">    其他交通运输支出(款)</t>
  </si>
  <si>
    <t xml:space="preserve">      公共交通运营补助</t>
  </si>
  <si>
    <t xml:space="preserve">      其他交通运输支出(项)</t>
  </si>
  <si>
    <t xml:space="preserve">  资源勘探信息等支出</t>
  </si>
  <si>
    <t xml:space="preserve">    资源勘探开发</t>
  </si>
  <si>
    <t xml:space="preserve">      煤炭勘探开采和洗选</t>
  </si>
  <si>
    <t xml:space="preserve">      石油和天然气勘探开采</t>
  </si>
  <si>
    <t xml:space="preserve">      黑色金属矿勘探和采选</t>
  </si>
  <si>
    <t xml:space="preserve">      有色金属矿勘探和采选</t>
  </si>
  <si>
    <t xml:space="preserve">      非金属矿勘探和采选</t>
  </si>
  <si>
    <t xml:space="preserve">      其他资源勘探业支出</t>
  </si>
  <si>
    <t xml:space="preserve">    制造业</t>
  </si>
  <si>
    <t xml:space="preserve">      纺织业</t>
  </si>
  <si>
    <t xml:space="preserve">      医药制造业</t>
  </si>
  <si>
    <t xml:space="preserve">      非金属矿物制品业</t>
  </si>
  <si>
    <t xml:space="preserve">      通信设备、计算机及其他电子设备制造业</t>
  </si>
  <si>
    <t xml:space="preserve">      交通运输设备制造业</t>
  </si>
  <si>
    <t xml:space="preserve">      电气机械及器材制造业</t>
  </si>
  <si>
    <t xml:space="preserve">      工艺品及其他制造业</t>
  </si>
  <si>
    <t xml:space="preserve">      石油加工、炼焦及核燃料加工业</t>
  </si>
  <si>
    <t xml:space="preserve">      化学原料及化学制品制造业</t>
  </si>
  <si>
    <t xml:space="preserve">      黑色金属冶炼及压延加工业</t>
  </si>
  <si>
    <t xml:space="preserve">      有色金属冶炼及压延加工业</t>
  </si>
  <si>
    <t xml:space="preserve">      其他制造业支出</t>
  </si>
  <si>
    <t xml:space="preserve">    建筑业</t>
  </si>
  <si>
    <t xml:space="preserve">      其他建筑业支出</t>
  </si>
  <si>
    <t xml:space="preserve">    工业和信息产业监管</t>
  </si>
  <si>
    <t xml:space="preserve">      战备应急</t>
  </si>
  <si>
    <t xml:space="preserve">      信息安全建设</t>
  </si>
  <si>
    <t xml:space="preserve">      专用通信</t>
  </si>
  <si>
    <t xml:space="preserve">      无线电监管</t>
  </si>
  <si>
    <t xml:space="preserve">      工业和信息产业战略研究与标准制定</t>
  </si>
  <si>
    <t xml:space="preserve">      工业和信息产业支持</t>
  </si>
  <si>
    <t xml:space="preserve">      电子专项工程</t>
  </si>
  <si>
    <t xml:space="preserve">      技术基础研究</t>
  </si>
  <si>
    <t xml:space="preserve">      其他工业和信息产业监管支出</t>
  </si>
  <si>
    <t xml:space="preserve">    安全生产监管</t>
  </si>
  <si>
    <t xml:space="preserve">      国务院安委会专项</t>
  </si>
  <si>
    <t xml:space="preserve">      安全监管监察专项</t>
  </si>
  <si>
    <t xml:space="preserve">      应急救援支出</t>
  </si>
  <si>
    <t xml:space="preserve">      煤炭安全</t>
  </si>
  <si>
    <t xml:space="preserve">      其他安全生产监管支出</t>
  </si>
  <si>
    <t xml:space="preserve">    国有资产监管</t>
  </si>
  <si>
    <t xml:space="preserve">      国有企业监事会专项</t>
  </si>
  <si>
    <t xml:space="preserve">      中央企业专项管理</t>
  </si>
  <si>
    <t xml:space="preserve">      其他国有资产监管支出</t>
  </si>
  <si>
    <t xml:space="preserve">    支持中小企业发展和管理支出</t>
  </si>
  <si>
    <t xml:space="preserve">      科技型中小企业技术创新基金</t>
  </si>
  <si>
    <t xml:space="preserve">      中小企业发展专项</t>
  </si>
  <si>
    <t xml:space="preserve">      其他支持中小企业发展和管理支出</t>
  </si>
  <si>
    <t xml:space="preserve">    其他资源勘探信息等支出(款)</t>
  </si>
  <si>
    <t xml:space="preserve">      黄金事务</t>
  </si>
  <si>
    <t xml:space="preserve">      建设项目贷款贴息</t>
  </si>
  <si>
    <t xml:space="preserve">      技术改造支出</t>
  </si>
  <si>
    <t xml:space="preserve">      中药材扶持资金支出</t>
  </si>
  <si>
    <t xml:space="preserve">      重点产业振兴和技术改造项目贷款贴息</t>
  </si>
  <si>
    <t xml:space="preserve">      其他资源勘探信息等支出(项)</t>
  </si>
  <si>
    <t xml:space="preserve">  商业服务业等支出</t>
  </si>
  <si>
    <t xml:space="preserve">    商业流通事务</t>
  </si>
  <si>
    <t xml:space="preserve">      食品流通安全补贴</t>
  </si>
  <si>
    <t xml:space="preserve">      市场监测及信息管理</t>
  </si>
  <si>
    <t xml:space="preserve">      民贸企业补贴</t>
  </si>
  <si>
    <t xml:space="preserve">      民贸民品贷款贴息</t>
  </si>
  <si>
    <t xml:space="preserve">      其他商业流通事务支出</t>
  </si>
  <si>
    <t xml:space="preserve">    旅游业管理与服务支出</t>
  </si>
  <si>
    <t xml:space="preserve">      旅游宣传</t>
  </si>
  <si>
    <t xml:space="preserve">      旅游行业业务管理</t>
  </si>
  <si>
    <t xml:space="preserve">      其他旅游业管理与服务支出</t>
  </si>
  <si>
    <t xml:space="preserve">    涉外发展服务支出</t>
  </si>
  <si>
    <t xml:space="preserve">      外商投资环境建设补助资金</t>
  </si>
  <si>
    <t xml:space="preserve">      其他涉外发展服务支出</t>
  </si>
  <si>
    <t xml:space="preserve">    其他商业服务业等支出(款)</t>
  </si>
  <si>
    <t xml:space="preserve">      服务业基础设施建设</t>
  </si>
  <si>
    <t xml:space="preserve">      其他商业服务业等支出(项)</t>
  </si>
  <si>
    <t xml:space="preserve">  金融支出</t>
  </si>
  <si>
    <t xml:space="preserve">    金融部门行政支出</t>
  </si>
  <si>
    <t xml:space="preserve">      安全防卫</t>
  </si>
  <si>
    <t xml:space="preserve">      金融部门其他行政支出</t>
  </si>
  <si>
    <t xml:space="preserve">    金融部门监管支出</t>
  </si>
  <si>
    <t xml:space="preserve">      货币发行</t>
  </si>
  <si>
    <t xml:space="preserve">      金融服务</t>
  </si>
  <si>
    <t xml:space="preserve">      反假币</t>
  </si>
  <si>
    <t xml:space="preserve">      重点金融机构监管</t>
  </si>
  <si>
    <t xml:space="preserve">      金融稽查与案件处理</t>
  </si>
  <si>
    <t xml:space="preserve">      金融行业电子化建设</t>
  </si>
  <si>
    <t xml:space="preserve">      从业人员资格考试</t>
  </si>
  <si>
    <t xml:space="preserve">      反洗钱</t>
  </si>
  <si>
    <t xml:space="preserve">      金融部门其他监管支出</t>
  </si>
  <si>
    <t xml:space="preserve">    金融发展支出</t>
  </si>
  <si>
    <t xml:space="preserve">      政策性银行亏损补贴</t>
  </si>
  <si>
    <t xml:space="preserve">      商业银行贷款贴息</t>
  </si>
  <si>
    <t xml:space="preserve">      补充资本金</t>
  </si>
  <si>
    <t xml:space="preserve">      风险基金补助</t>
  </si>
  <si>
    <t xml:space="preserve">      其他金融发展支出</t>
  </si>
  <si>
    <t xml:space="preserve">    金融调控支出</t>
  </si>
  <si>
    <t xml:space="preserve">      中央银行亏损补贴</t>
  </si>
  <si>
    <t xml:space="preserve">      其他金融调控支出</t>
  </si>
  <si>
    <t xml:space="preserve">    其他金融支出（款）</t>
  </si>
  <si>
    <t xml:space="preserve">      其他金融支出(项)</t>
  </si>
  <si>
    <t xml:space="preserve">  援助其他地区支出</t>
  </si>
  <si>
    <t xml:space="preserve">    一般公共服务</t>
  </si>
  <si>
    <t xml:space="preserve">    教育</t>
  </si>
  <si>
    <t xml:space="preserve">    文化体育与传媒</t>
  </si>
  <si>
    <t xml:space="preserve">    医疗卫生</t>
  </si>
  <si>
    <t xml:space="preserve">    节能环保</t>
  </si>
  <si>
    <t xml:space="preserve">    交通运输</t>
  </si>
  <si>
    <t xml:space="preserve">    住房保障</t>
  </si>
  <si>
    <t xml:space="preserve">    其他支出</t>
  </si>
  <si>
    <t xml:space="preserve">  国土海洋气象等支出</t>
  </si>
  <si>
    <t xml:space="preserve">    国土资源事务</t>
  </si>
  <si>
    <t xml:space="preserve">      国土资源规划及管理</t>
  </si>
  <si>
    <t xml:space="preserve">      土地资源调查</t>
  </si>
  <si>
    <t xml:space="preserve">      土地资源利用与保护</t>
  </si>
  <si>
    <t xml:space="preserve">      国土资源社会公益服务</t>
  </si>
  <si>
    <t xml:space="preserve">      国土资源行业业务管理</t>
  </si>
  <si>
    <t xml:space="preserve">      国土资源调查</t>
  </si>
  <si>
    <t xml:space="preserve">      国土整治</t>
  </si>
  <si>
    <t xml:space="preserve">      地质灾害防治</t>
  </si>
  <si>
    <t xml:space="preserve">      土地资源储备支出</t>
  </si>
  <si>
    <t xml:space="preserve">      地质及矿产资源调查</t>
  </si>
  <si>
    <t xml:space="preserve">      地质矿产资源利用与保护</t>
  </si>
  <si>
    <t xml:space="preserve">      地质转产项目财政贴息</t>
  </si>
  <si>
    <t xml:space="preserve">      国外风险勘查</t>
  </si>
  <si>
    <t xml:space="preserve">      地质勘查基金(周转金)支出</t>
  </si>
  <si>
    <t xml:space="preserve">      其他国土资源事务支出</t>
  </si>
  <si>
    <t xml:space="preserve">    海洋管理事务</t>
  </si>
  <si>
    <t xml:space="preserve">      海域使用管理</t>
  </si>
  <si>
    <t xml:space="preserve">      海洋环境保护与监测</t>
  </si>
  <si>
    <t xml:space="preserve">      海洋调查评价</t>
  </si>
  <si>
    <t xml:space="preserve">      海洋权益维护</t>
  </si>
  <si>
    <t xml:space="preserve">      海洋执法监察</t>
  </si>
  <si>
    <t xml:space="preserve">      海洋防灾减灾</t>
  </si>
  <si>
    <t xml:space="preserve">      海洋卫星</t>
  </si>
  <si>
    <t xml:space="preserve">      极地考察</t>
  </si>
  <si>
    <t xml:space="preserve">      海洋矿产资源勘探研究</t>
  </si>
  <si>
    <t xml:space="preserve">      海港航标维护</t>
  </si>
  <si>
    <t xml:space="preserve">      海水淡化</t>
  </si>
  <si>
    <t xml:space="preserve">      海洋工程排污费支出</t>
  </si>
  <si>
    <t xml:space="preserve">      无居民海岛使用金支出</t>
  </si>
  <si>
    <t xml:space="preserve">      海岛和海域保护</t>
  </si>
  <si>
    <t xml:space="preserve">      其他海洋管理事务支出</t>
  </si>
  <si>
    <t xml:space="preserve">    测绘事务</t>
  </si>
  <si>
    <t xml:space="preserve">      基础测绘</t>
  </si>
  <si>
    <t xml:space="preserve">      航空摄影</t>
  </si>
  <si>
    <t xml:space="preserve">      测绘工程建设</t>
  </si>
  <si>
    <t xml:space="preserve">      其他测绘事务支出</t>
  </si>
  <si>
    <t xml:space="preserve">    地震事务</t>
  </si>
  <si>
    <t xml:space="preserve">      地震监测</t>
  </si>
  <si>
    <t xml:space="preserve">      地震预测预报</t>
  </si>
  <si>
    <t xml:space="preserve">      地震灾害预防</t>
  </si>
  <si>
    <t xml:space="preserve">      地震应急救援</t>
  </si>
  <si>
    <t xml:space="preserve">      地震环境探察</t>
  </si>
  <si>
    <t xml:space="preserve">      防震减灾信息管理</t>
  </si>
  <si>
    <t xml:space="preserve">      防震减灾基础管理</t>
  </si>
  <si>
    <t xml:space="preserve">      地震事业机构 </t>
  </si>
  <si>
    <t xml:space="preserve">      其他地震事务支出</t>
  </si>
  <si>
    <t xml:space="preserve">    气象事务</t>
  </si>
  <si>
    <t xml:space="preserve">      气象事业机构</t>
  </si>
  <si>
    <t xml:space="preserve">      气象探测</t>
  </si>
  <si>
    <t xml:space="preserve">      气象信息传输及管理</t>
  </si>
  <si>
    <t xml:space="preserve">      气象预报预测</t>
  </si>
  <si>
    <t xml:space="preserve">      气象服务</t>
  </si>
  <si>
    <t xml:space="preserve">      气象装备保障维护</t>
  </si>
  <si>
    <t xml:space="preserve">      气象基础设施建设与维修</t>
  </si>
  <si>
    <t xml:space="preserve">      气象卫星</t>
  </si>
  <si>
    <t xml:space="preserve">      气象法规与标准</t>
  </si>
  <si>
    <t xml:space="preserve">      气象资金审计稽查</t>
  </si>
  <si>
    <t xml:space="preserve">      其他气象事务支出</t>
  </si>
  <si>
    <t xml:space="preserve">    其他国土海洋气象等支出</t>
  </si>
  <si>
    <t xml:space="preserve">  住房保障支出</t>
  </si>
  <si>
    <t xml:space="preserve">    保障性安居工程支出</t>
  </si>
  <si>
    <t xml:space="preserve">      廉租住房</t>
  </si>
  <si>
    <t xml:space="preserve">      沉陷区治理</t>
  </si>
  <si>
    <t xml:space="preserve">      棚户区改造</t>
  </si>
  <si>
    <t xml:space="preserve">      少数民族地区游牧民定居工程</t>
  </si>
  <si>
    <t xml:space="preserve">      农村危房改造</t>
  </si>
  <si>
    <t xml:space="preserve">      公共租赁住房</t>
  </si>
  <si>
    <t xml:space="preserve">      保障性住房租金补贴</t>
  </si>
  <si>
    <t xml:space="preserve">      其他保障性安居工程支出</t>
  </si>
  <si>
    <t xml:space="preserve">    住房改革支出</t>
  </si>
  <si>
    <t xml:space="preserve">      住房公积金</t>
  </si>
  <si>
    <t xml:space="preserve">      提租补贴</t>
  </si>
  <si>
    <t xml:space="preserve">      购房补贴</t>
  </si>
  <si>
    <t xml:space="preserve">    城乡社区住宅</t>
  </si>
  <si>
    <t xml:space="preserve">      公有住房建设和维修改造支出</t>
  </si>
  <si>
    <t xml:space="preserve">      住房公积金管理</t>
  </si>
  <si>
    <t xml:space="preserve">      其他城乡社区住宅支出</t>
  </si>
  <si>
    <t xml:space="preserve">  粮油物资储备支出</t>
  </si>
  <si>
    <t xml:space="preserve">    粮油事务</t>
  </si>
  <si>
    <t xml:space="preserve">      粮食财务与审计支出</t>
  </si>
  <si>
    <t xml:space="preserve">      粮食信息统计</t>
  </si>
  <si>
    <t xml:space="preserve">      粮食专项业务活动</t>
  </si>
  <si>
    <t xml:space="preserve">      国家粮油差价补贴</t>
  </si>
  <si>
    <t xml:space="preserve">      粮食财务挂账利息补贴</t>
  </si>
  <si>
    <t xml:space="preserve">      粮食财务挂账消化款</t>
  </si>
  <si>
    <t xml:space="preserve">      处理陈化粮补贴</t>
  </si>
  <si>
    <t xml:space="preserve">      粮食风险基金</t>
  </si>
  <si>
    <t xml:space="preserve">      粮油市场调控专项资金</t>
  </si>
  <si>
    <t xml:space="preserve">      其他粮油事务支出</t>
  </si>
  <si>
    <t xml:space="preserve">    物资事务</t>
  </si>
  <si>
    <t xml:space="preserve">      铁路专用线</t>
  </si>
  <si>
    <t xml:space="preserve">      护库武警和民兵支出</t>
  </si>
  <si>
    <t xml:space="preserve">      物资保管与保养</t>
  </si>
  <si>
    <t xml:space="preserve">      专项贷款利息</t>
  </si>
  <si>
    <t xml:space="preserve">      物资转移</t>
  </si>
  <si>
    <t xml:space="preserve">      物资轮换</t>
  </si>
  <si>
    <t xml:space="preserve">      仓库建设</t>
  </si>
  <si>
    <t xml:space="preserve">      仓库安防</t>
  </si>
  <si>
    <t xml:space="preserve">      其他物资事务支出</t>
  </si>
  <si>
    <t xml:space="preserve">    能源储备</t>
  </si>
  <si>
    <t xml:space="preserve">      石油储备支出</t>
  </si>
  <si>
    <t xml:space="preserve">      国家留成油串换石油储备支出</t>
  </si>
  <si>
    <t xml:space="preserve">      天然铀能源储备</t>
  </si>
  <si>
    <t xml:space="preserve">      煤炭储备</t>
  </si>
  <si>
    <t xml:space="preserve">      其他能源储备</t>
  </si>
  <si>
    <t xml:space="preserve">    粮油储备</t>
  </si>
  <si>
    <t xml:space="preserve">      储备粮油补贴</t>
  </si>
  <si>
    <t xml:space="preserve">      储备粮油差价补贴</t>
  </si>
  <si>
    <t xml:space="preserve">      储备粮（油）库建设</t>
  </si>
  <si>
    <t xml:space="preserve">      最低收购价政策支出</t>
  </si>
  <si>
    <t xml:space="preserve">      其他粮油储备支出</t>
  </si>
  <si>
    <t xml:space="preserve">    重要商品储备</t>
  </si>
  <si>
    <t xml:space="preserve">      棉花储备</t>
  </si>
  <si>
    <t xml:space="preserve">      食糖储备</t>
  </si>
  <si>
    <t xml:space="preserve">      肉类储备</t>
  </si>
  <si>
    <t xml:space="preserve">      化肥储备</t>
  </si>
  <si>
    <t xml:space="preserve">      农药储备</t>
  </si>
  <si>
    <t xml:space="preserve">      边销茶储备</t>
  </si>
  <si>
    <t xml:space="preserve">      羊毛储备</t>
  </si>
  <si>
    <t xml:space="preserve">      医药储备</t>
  </si>
  <si>
    <t xml:space="preserve">      食盐储备</t>
  </si>
  <si>
    <t xml:space="preserve">      战略物资储备</t>
  </si>
  <si>
    <t xml:space="preserve">      其他重要商品储备支出</t>
  </si>
  <si>
    <t xml:space="preserve">  其他支出(类)</t>
  </si>
  <si>
    <t xml:space="preserve">    其他支出(款)</t>
  </si>
  <si>
    <t xml:space="preserve">      其他支出(项)</t>
  </si>
  <si>
    <t>二0二一年柳溪乡一般公共预算基本支出预算表</t>
  </si>
  <si>
    <t>项目（明细到支出经济分类科目款级）</t>
  </si>
  <si>
    <t>一、工资福利支出</t>
  </si>
  <si>
    <t xml:space="preserve">  基本工资</t>
  </si>
  <si>
    <t xml:space="preserve">  津贴补贴</t>
  </si>
  <si>
    <t xml:space="preserve">  奖金</t>
  </si>
  <si>
    <t xml:space="preserve">  社会保障缴费</t>
  </si>
  <si>
    <t xml:space="preserve">  绩效工资</t>
  </si>
  <si>
    <t xml:space="preserve">  机关事业单位基本养老保险</t>
  </si>
  <si>
    <t xml:space="preserve">  其他工资福利支出</t>
  </si>
  <si>
    <t>二、商品和服务支出</t>
  </si>
  <si>
    <t xml:space="preserve">  办公费</t>
  </si>
  <si>
    <t xml:space="preserve">  印刷费</t>
  </si>
  <si>
    <t xml:space="preserve">  咨询费</t>
  </si>
  <si>
    <t xml:space="preserve">  手续费</t>
  </si>
  <si>
    <t xml:space="preserve">  水费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</si>
  <si>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</si>
  <si>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</si>
  <si>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</si>
  <si>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</si>
  <si>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交通费</t>
  </si>
  <si>
    <t xml:space="preserve">  差旅费</t>
  </si>
  <si>
    <t xml:space="preserve">  因公出国(境)费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</si>
  <si>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</si>
  <si>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</si>
  <si>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</si>
  <si>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</si>
  <si>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</si>
  <si>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专用材料费</t>
  </si>
  <si>
    <t xml:space="preserve">  专项业务费</t>
  </si>
  <si>
    <t xml:space="preserve">  被装购置费</t>
  </si>
  <si>
    <t xml:space="preserve">  劳务费</t>
  </si>
  <si>
    <t xml:space="preserve">  委托业务费</t>
  </si>
  <si>
    <t xml:space="preserve">  福利费</t>
  </si>
  <si>
    <t xml:space="preserve">  商品服务支出定额</t>
  </si>
  <si>
    <t xml:space="preserve">  降温费</t>
  </si>
  <si>
    <t xml:space="preserve">  公务用车运行维护费</t>
  </si>
  <si>
    <t xml:space="preserve">  离退休人员公用支出</t>
  </si>
  <si>
    <t xml:space="preserve">  其他商品和服务支出</t>
  </si>
  <si>
    <t>三、对个人和家庭的补助</t>
  </si>
  <si>
    <t xml:space="preserve">  离退休费</t>
  </si>
  <si>
    <t xml:space="preserve">  抚恤金</t>
  </si>
  <si>
    <t xml:space="preserve">  生活补助</t>
  </si>
  <si>
    <t xml:space="preserve">  救济费</t>
  </si>
  <si>
    <t xml:space="preserve">  医疗费</t>
  </si>
  <si>
    <t xml:space="preserve">  住房公积金</t>
  </si>
  <si>
    <t xml:space="preserve">  其他对个人和家庭补助支出</t>
  </si>
  <si>
    <t>四、其他资本性支出</t>
  </si>
  <si>
    <t xml:space="preserve">  办公设备购置</t>
  </si>
  <si>
    <t xml:space="preserve">  专用设备购置</t>
  </si>
  <si>
    <t xml:space="preserve">  信息网络购建</t>
  </si>
  <si>
    <t xml:space="preserve">  公务用车购置</t>
  </si>
  <si>
    <t xml:space="preserve">  其他资本性支出</t>
  </si>
  <si>
    <t>基本支出合计</t>
  </si>
  <si>
    <t>二0二一年柳溪乡提前下达村转移支付资金情况表</t>
  </si>
  <si>
    <t>项   目</t>
  </si>
  <si>
    <t>返还性支出</t>
  </si>
  <si>
    <t xml:space="preserve">    增值税和消费税税收返还收入</t>
  </si>
  <si>
    <t xml:space="preserve">    所得税基数返还收入</t>
  </si>
  <si>
    <t xml:space="preserve">    成品油价格和税费改革税收返还收入</t>
  </si>
  <si>
    <t>转移支付支出</t>
  </si>
  <si>
    <t>均衡性转移支付支出</t>
  </si>
  <si>
    <t>结算补助支出</t>
  </si>
  <si>
    <t>专项转移支付支出</t>
  </si>
  <si>
    <t>一般公共服务</t>
  </si>
  <si>
    <t>其中:政府办公厅(室)及相关机构事务</t>
  </si>
  <si>
    <t xml:space="preserve">       行政运行</t>
  </si>
  <si>
    <t>社会保障和就业</t>
  </si>
  <si>
    <t>其中:人力资源和社会保障管理事务</t>
  </si>
  <si>
    <t xml:space="preserve">       抚恤</t>
  </si>
  <si>
    <t>农林水事务</t>
  </si>
  <si>
    <t xml:space="preserve">其中：农村综合改革 </t>
  </si>
  <si>
    <t xml:space="preserve">         国有农场分离办社会职能改革补助</t>
  </si>
  <si>
    <t>一般公共预算转移支付支出</t>
  </si>
  <si>
    <t>二0二一年柳溪乡一般公共预算“三公”经费预算表</t>
  </si>
  <si>
    <t>项目</t>
  </si>
  <si>
    <t>合计</t>
  </si>
  <si>
    <t>因公出国（境）费</t>
  </si>
  <si>
    <t>公务接待费</t>
  </si>
  <si>
    <t>公务用车购置费</t>
  </si>
  <si>
    <t>公务用车运行费</t>
  </si>
  <si>
    <t>柳溪乡</t>
  </si>
  <si>
    <t xml:space="preserve">“三公”经费预算较上年增减变化情况说明
说明：2021年一般公共预算“三公”经费预算安排27.98万元，较上年决算减少2.56万元，下降8.38%。其中：
    因公出国（境）费0万元，比上年决算数减少0万元。
    公务接待费14.45万元，比上年决算数减少2.56万元，主要原因是按照中央八项规定要求，今年进一步从严从紧控制了接待标准、陪餐人数，并杜绝与公务活动无关的各项支出。
    公务用车购置0万元，比上年决算数减少0万元。
    公务用车运行费13.53万元，比上年决算数持平，主要原因是经过多次缩减，公车运维费用已经维持在较低必要水准。
</t>
  </si>
  <si>
    <t>二0二0年XX乡(镇)政府基金预算收入执行情况表</t>
  </si>
  <si>
    <t>收入项目（明细到收入科目目级）</t>
  </si>
  <si>
    <t>政府性基金预算收入合计</t>
  </si>
  <si>
    <t>新型墙体材料专项基金收入</t>
  </si>
  <si>
    <t>国有土地收益基金收入</t>
  </si>
  <si>
    <t>农业土地开发资金收入</t>
  </si>
  <si>
    <t>国有土地使用权出让收入</t>
  </si>
  <si>
    <t xml:space="preserve">    土地出让价款收入</t>
  </si>
  <si>
    <t xml:space="preserve">    补缴的土地价款</t>
  </si>
  <si>
    <t xml:space="preserve">    划拨土地收入</t>
  </si>
  <si>
    <t xml:space="preserve">    缴纳新增建设用地土地有偿使用费</t>
  </si>
  <si>
    <t xml:space="preserve">    其他土地出让收入</t>
  </si>
  <si>
    <t>彩票公益金收入</t>
  </si>
  <si>
    <t xml:space="preserve">    福利彩票公益金收入</t>
  </si>
  <si>
    <t xml:space="preserve">    体育彩票公益金收入</t>
  </si>
  <si>
    <t>城市基础设施配套费收入</t>
  </si>
  <si>
    <t>说明：</t>
  </si>
  <si>
    <t>二0二0年XX乡(镇)政府基金预算支出执行情况表</t>
  </si>
  <si>
    <t>政府性基金预算支出合计</t>
  </si>
  <si>
    <t xml:space="preserve">    核电站乏燃料处理处置基金支出</t>
  </si>
  <si>
    <t xml:space="preserve">      乏燃料运输</t>
  </si>
  <si>
    <t xml:space="preserve">      乏燃料离堆贮存</t>
  </si>
  <si>
    <t xml:space="preserve">      乏燃料后处理</t>
  </si>
  <si>
    <t xml:space="preserve">      高放废物的处理处置</t>
  </si>
  <si>
    <t xml:space="preserve">      乏燃料后处理厂的建设、运行、改造和退役</t>
  </si>
  <si>
    <t xml:space="preserve">      其他乏燃料处理处置基金支出</t>
  </si>
  <si>
    <t xml:space="preserve">    国家电影事业发展专项资金及对应专项债务收入安排的支出</t>
  </si>
  <si>
    <t xml:space="preserve">      资助国产影片放映</t>
  </si>
  <si>
    <t xml:space="preserve">      资助城市影院</t>
  </si>
  <si>
    <t xml:space="preserve">      资助少数民族电影译制</t>
  </si>
  <si>
    <t xml:space="preserve">      其他国家电影事业发展专项资金支出</t>
  </si>
  <si>
    <t xml:space="preserve">    大中型水库移民后期扶持基金支出</t>
  </si>
  <si>
    <t xml:space="preserve">      移民补助</t>
  </si>
  <si>
    <t xml:space="preserve">      基础设施建设和经济发展</t>
  </si>
  <si>
    <t xml:space="preserve">      其他大中型水库移民后期扶持基金支出</t>
  </si>
  <si>
    <t xml:space="preserve">    小型水库移民扶助基金及对应专项债务收入安排的支出</t>
  </si>
  <si>
    <t xml:space="preserve">      其他小型水库移民扶助基金支出</t>
  </si>
  <si>
    <t xml:space="preserve">    可再生能源电价附加收入安排的支出</t>
  </si>
  <si>
    <t xml:space="preserve">      风力发电补助</t>
  </si>
  <si>
    <t xml:space="preserve">      太阳能发电补助</t>
  </si>
  <si>
    <t xml:space="preserve">      生物质能发电补助</t>
  </si>
  <si>
    <t xml:space="preserve">      其他可再生能源电价附加收入安排的支出</t>
  </si>
  <si>
    <t xml:space="preserve">    废弃电器电子产品处理基金支出</t>
  </si>
  <si>
    <t xml:space="preserve">      回收处理费用补贴</t>
  </si>
  <si>
    <t xml:space="preserve">      信息系统建设</t>
  </si>
  <si>
    <t xml:space="preserve">      基金征管经费</t>
  </si>
  <si>
    <t xml:space="preserve">      其他废弃电器电子产品处理基金支出</t>
  </si>
  <si>
    <t xml:space="preserve">    国有土地使用权出让收入及对应专项债务收入安排的支出</t>
  </si>
  <si>
    <t xml:space="preserve">      征地和拆迁补偿支出</t>
  </si>
  <si>
    <t xml:space="preserve">      土地开发支出</t>
  </si>
  <si>
    <t xml:space="preserve">      城市建设支出</t>
  </si>
  <si>
    <t xml:space="preserve">      农村基础设施建设支出</t>
  </si>
  <si>
    <t xml:space="preserve">      补助被征地农民支出</t>
  </si>
  <si>
    <t xml:space="preserve">      土地出让业务支出</t>
  </si>
  <si>
    <t xml:space="preserve">      廉租住房支出</t>
  </si>
  <si>
    <t xml:space="preserve">      支付破产或改制企业职工安置费</t>
  </si>
  <si>
    <t xml:space="preserve">      棚户区改造支出</t>
  </si>
  <si>
    <t xml:space="preserve">      公共租赁住房支出</t>
  </si>
  <si>
    <t xml:space="preserve">      其他国有土地使用权出让收入安排的支出</t>
  </si>
  <si>
    <t xml:space="preserve">    城市公用事业附加及对应专项债务收入安排的支出</t>
  </si>
  <si>
    <t xml:space="preserve">      城市公共设施</t>
  </si>
  <si>
    <t xml:space="preserve">      城市环境卫生</t>
  </si>
  <si>
    <t xml:space="preserve">      公有房屋</t>
  </si>
  <si>
    <t xml:space="preserve">      城市防洪</t>
  </si>
  <si>
    <t xml:space="preserve">      其他城市公用事业附加安排的支出</t>
  </si>
  <si>
    <t xml:space="preserve">    国有土地收益基金及对应专项债务收入安排的支出</t>
  </si>
  <si>
    <t xml:space="preserve">      其他国有土地收益基金支出</t>
  </si>
  <si>
    <t xml:space="preserve">    农业土地开发资金及对应专项债务收入安排的支出</t>
  </si>
  <si>
    <t xml:space="preserve">    新增建设用地土地有偿使用费及对应专项债务收入安排的支出</t>
  </si>
  <si>
    <t xml:space="preserve">      耕地开发专项支出</t>
  </si>
  <si>
    <t xml:space="preserve">      基本农田建设和保护支出</t>
  </si>
  <si>
    <t xml:space="preserve">      土地整理支出</t>
  </si>
  <si>
    <t xml:space="preserve">      用于地震灾后恢复重建的支出</t>
  </si>
  <si>
    <t xml:space="preserve">      其他新增建设用地土地有偿使用费安排的支出</t>
  </si>
  <si>
    <t xml:space="preserve">    城市基础设施配套费及对应专项债务收入安排的支出</t>
  </si>
  <si>
    <t xml:space="preserve">      其他城市基础设施配套费安排的支出</t>
  </si>
  <si>
    <t xml:space="preserve">    污水处理费及对应专项债务收入安排的支出</t>
  </si>
  <si>
    <t xml:space="preserve">      污水处理设施建设和运营</t>
  </si>
  <si>
    <t xml:space="preserve">      代征手续费</t>
  </si>
  <si>
    <t xml:space="preserve">      其他污水处理费安排的支出</t>
  </si>
  <si>
    <t xml:space="preserve">    新菜地开发建设基金及对应专项债务收入支出</t>
  </si>
  <si>
    <t xml:space="preserve">      开发新菜地工程</t>
  </si>
  <si>
    <t xml:space="preserve">      改造老菜地工程</t>
  </si>
  <si>
    <t xml:space="preserve">      设备购置</t>
  </si>
  <si>
    <t xml:space="preserve">      技术培训与推广</t>
  </si>
  <si>
    <t xml:space="preserve">      其他新菜地开发建设基金支出</t>
  </si>
  <si>
    <t xml:space="preserve">    大中型水库库区基金及对应专项债务收入安排的支出</t>
  </si>
  <si>
    <t xml:space="preserve">      解决移民遗留问题</t>
  </si>
  <si>
    <t xml:space="preserve">      库区防护工程维护</t>
  </si>
  <si>
    <t xml:space="preserve">      其他大中型水库库区基金支出</t>
  </si>
  <si>
    <t xml:space="preserve">    三峡水库库区基金支出</t>
  </si>
  <si>
    <t xml:space="preserve">      库区维护和管理</t>
  </si>
  <si>
    <t xml:space="preserve">      其他三峡水库库区基金支出</t>
  </si>
  <si>
    <t xml:space="preserve">    南水北调工程基金及对应专项债务收入安排的支出</t>
  </si>
  <si>
    <t xml:space="preserve">      偿还南水北调工程贷款本息</t>
  </si>
  <si>
    <t xml:space="preserve">    国家重大水利工程建设基金及对应专项债务收入安排的支出</t>
  </si>
  <si>
    <t xml:space="preserve">      三峡工程后续工作</t>
  </si>
  <si>
    <t xml:space="preserve">      地方重大水利工程建设</t>
  </si>
  <si>
    <t xml:space="preserve">      其他重大水利工程建设基金支出</t>
  </si>
  <si>
    <t xml:space="preserve">    海南省高等级公路车辆通行附加费及对应专项债务收入安排的支出</t>
  </si>
  <si>
    <t xml:space="preserve">      公路建设</t>
  </si>
  <si>
    <t xml:space="preserve">      公路还贷</t>
  </si>
  <si>
    <t xml:space="preserve">      其他海南省高等级公路车辆通行附加费安排的支出</t>
  </si>
  <si>
    <t xml:space="preserve">    车辆通行费及对应专项债务收入安排的支出</t>
  </si>
  <si>
    <t xml:space="preserve">      政府还贷公路养护</t>
  </si>
  <si>
    <t xml:space="preserve">      政府还贷公路管理</t>
  </si>
  <si>
    <t xml:space="preserve">      其他车辆通行费安排的支出</t>
  </si>
  <si>
    <t xml:space="preserve">    港口建设费及对应专项债务收入安排的支出</t>
  </si>
  <si>
    <t xml:space="preserve">      航道建设和维护</t>
  </si>
  <si>
    <t xml:space="preserve">      航运保障系统建设</t>
  </si>
  <si>
    <t xml:space="preserve">      其他港口建设费安排的支出</t>
  </si>
  <si>
    <t xml:space="preserve">    铁路建设基金支出</t>
  </si>
  <si>
    <t xml:space="preserve">      铁路建设投资</t>
  </si>
  <si>
    <t xml:space="preserve">      购置铁路机车车辆</t>
  </si>
  <si>
    <t xml:space="preserve">      铁路还贷</t>
  </si>
  <si>
    <t xml:space="preserve">      建设项目铺底资金</t>
  </si>
  <si>
    <t xml:space="preserve">      勘测设计</t>
  </si>
  <si>
    <t xml:space="preserve">      注册资本金</t>
  </si>
  <si>
    <t xml:space="preserve">      周转资金</t>
  </si>
  <si>
    <t xml:space="preserve">      其他铁路建设基金支出</t>
  </si>
  <si>
    <t xml:space="preserve">    船舶油污损害赔偿基金支出</t>
  </si>
  <si>
    <t xml:space="preserve">      应急处置费用</t>
  </si>
  <si>
    <t xml:space="preserve">      控制清除污染</t>
  </si>
  <si>
    <t xml:space="preserve">      损失补偿</t>
  </si>
  <si>
    <t xml:space="preserve">      生态恢复</t>
  </si>
  <si>
    <t xml:space="preserve">      监视监测</t>
  </si>
  <si>
    <t xml:space="preserve">      其他船舶油污损害赔偿基金支出</t>
  </si>
  <si>
    <t xml:space="preserve">    民航发展基金支出</t>
  </si>
  <si>
    <t xml:space="preserve">      民航机场建设</t>
  </si>
  <si>
    <t xml:space="preserve">      民航安全</t>
  </si>
  <si>
    <t xml:space="preserve">      航线和机场补贴</t>
  </si>
  <si>
    <t xml:space="preserve">      民航节能减排</t>
  </si>
  <si>
    <t xml:space="preserve">      通用航空发展</t>
  </si>
  <si>
    <t xml:space="preserve">      征管经费</t>
  </si>
  <si>
    <t xml:space="preserve">      其他民航发展基金支出</t>
  </si>
  <si>
    <t xml:space="preserve">    散装水泥专项资金及对应专项债务收入安排的支出</t>
  </si>
  <si>
    <t xml:space="preserve">      建设专用设施</t>
  </si>
  <si>
    <t xml:space="preserve">      专用设备购置和维修</t>
  </si>
  <si>
    <t xml:space="preserve">      贷款贴息</t>
  </si>
  <si>
    <t xml:space="preserve">      技术研发与推广</t>
  </si>
  <si>
    <t xml:space="preserve">      宣传</t>
  </si>
  <si>
    <t xml:space="preserve">      其他散装水泥专项资金支出</t>
  </si>
  <si>
    <t xml:space="preserve">    新型墙体材料专项基金及对应专项债务收入安排的支出</t>
  </si>
  <si>
    <t xml:space="preserve">      技改贴息和补助</t>
  </si>
  <si>
    <t xml:space="preserve">      示范项目补贴</t>
  </si>
  <si>
    <t xml:space="preserve">      宣传和培训</t>
  </si>
  <si>
    <t xml:space="preserve">      其他新型墙体材料专项基金支出</t>
  </si>
  <si>
    <t xml:space="preserve">    农网还贷资金支出</t>
  </si>
  <si>
    <t xml:space="preserve">      中央农网还贷资金支出</t>
  </si>
  <si>
    <t xml:space="preserve">      地方农网还贷资金支出</t>
  </si>
  <si>
    <t xml:space="preserve">      其他农网还贷资金支出</t>
  </si>
  <si>
    <t xml:space="preserve">    旅游发展基金支出</t>
  </si>
  <si>
    <t xml:space="preserve">      宣传促销</t>
  </si>
  <si>
    <t xml:space="preserve">      行业规划</t>
  </si>
  <si>
    <t xml:space="preserve">      旅游事业补助</t>
  </si>
  <si>
    <t xml:space="preserve">      地方旅游开发项目补助</t>
  </si>
  <si>
    <t xml:space="preserve">      其他旅游发展基金支出</t>
  </si>
  <si>
    <t xml:space="preserve">      中央特别国债经营基金支出</t>
  </si>
  <si>
    <t xml:space="preserve">      中央特别国债经营基金财务支出</t>
  </si>
  <si>
    <t xml:space="preserve">  其他支出</t>
  </si>
  <si>
    <t xml:space="preserve">    其他政府性基金及对应专项债务收入安排的支出</t>
  </si>
  <si>
    <t xml:space="preserve">    彩票发行销售机构业务费安排的支出</t>
  </si>
  <si>
    <t xml:space="preserve">      福利彩票发行机构的业务费支出</t>
  </si>
  <si>
    <t xml:space="preserve">      体育彩票发行机构的业务费支出</t>
  </si>
  <si>
    <t xml:space="preserve">      福利彩票销售机构的业务费支出</t>
  </si>
  <si>
    <t xml:space="preserve">      体育彩票销售机构的业务费支出</t>
  </si>
  <si>
    <t xml:space="preserve">      彩票兑奖周转金支出</t>
  </si>
  <si>
    <t xml:space="preserve">      彩票发行销售风险基金支出</t>
  </si>
  <si>
    <t xml:space="preserve">      彩票市场调控资金支出</t>
  </si>
  <si>
    <t xml:space="preserve">      其他彩票发行销售机构业务费安排的支出</t>
  </si>
  <si>
    <t xml:space="preserve">    彩票公益金及对应专项债务收入安排的支出</t>
  </si>
  <si>
    <t xml:space="preserve">      用于补充全国社会保障基金的彩票公益金支出</t>
  </si>
  <si>
    <t xml:space="preserve">      用于社会福利的彩票公益金支出</t>
  </si>
  <si>
    <t xml:space="preserve">      用于体育事业的彩票公益金支出</t>
  </si>
  <si>
    <t xml:space="preserve">      用于教育事业的彩票公益金支出</t>
  </si>
  <si>
    <t xml:space="preserve">      用于红十字事业的彩票公益金支出</t>
  </si>
  <si>
    <t xml:space="preserve">      用于残疾人事业的彩票公益金支出</t>
  </si>
  <si>
    <t xml:space="preserve">      用于文化事业的彩票公益金支出</t>
  </si>
  <si>
    <t xml:space="preserve">      用于扶贫的彩票公益金支出</t>
  </si>
  <si>
    <t xml:space="preserve">      用于法律援助的彩票公益金支出</t>
  </si>
  <si>
    <t xml:space="preserve">      用于城乡医疗救助的彩票公益金支出</t>
  </si>
  <si>
    <t xml:space="preserve">      用于其他社会公益事业的彩票公益金支出</t>
  </si>
  <si>
    <t xml:space="preserve">    烟草企业上缴专项收入安排的支出</t>
  </si>
  <si>
    <t xml:space="preserve">  债务付息支出</t>
  </si>
  <si>
    <t xml:space="preserve">    地方政府专项债务付息支出</t>
  </si>
  <si>
    <t xml:space="preserve">      海南省高等级公路车辆通行附加费债务付息支出</t>
  </si>
  <si>
    <t xml:space="preserve">      港口建设费债务付息支出</t>
  </si>
  <si>
    <t xml:space="preserve">      散装水泥专项资金债务付息支出</t>
  </si>
  <si>
    <t xml:space="preserve">      新型墙体材料专项基金债务付息支出</t>
  </si>
  <si>
    <t xml:space="preserve">      国家电影事业发展专项资金债务付息支出</t>
  </si>
  <si>
    <t xml:space="preserve">      新菜地开发建设基金债务付息支出</t>
  </si>
  <si>
    <t xml:space="preserve">      新增建设用地土地有偿使用费债务付息支出</t>
  </si>
  <si>
    <t xml:space="preserve">      南水北调工程基金债务付息支出</t>
  </si>
  <si>
    <t xml:space="preserve">      城市公用事业附加债务付息支出</t>
  </si>
  <si>
    <t xml:space="preserve">      国有土地使用权出让金债务付息支出</t>
  </si>
  <si>
    <t xml:space="preserve">      国有土地收益基金债务付息支出</t>
  </si>
  <si>
    <t xml:space="preserve">      农业土地开发资金债务付息支出</t>
  </si>
  <si>
    <t xml:space="preserve">      大中型水库库区基金债务付息支出</t>
  </si>
  <si>
    <t xml:space="preserve">      彩票公益金债务付息支出</t>
  </si>
  <si>
    <t xml:space="preserve">      城市基础设施配套费债务付息支出</t>
  </si>
  <si>
    <t xml:space="preserve">      小型水库移民扶助基金债务付息支出</t>
  </si>
  <si>
    <t xml:space="preserve">      国家重大水利工程建设基金债务付息支出</t>
  </si>
  <si>
    <t xml:space="preserve">      车辆通行费债务付息支出</t>
  </si>
  <si>
    <t xml:space="preserve">      污水处理费债务付息支出</t>
  </si>
  <si>
    <t xml:space="preserve">      其他政府性基金债务付息支出</t>
  </si>
  <si>
    <t xml:space="preserve">  债务发行费用支出</t>
  </si>
  <si>
    <t xml:space="preserve">    地方政府专项债务发行费用支出</t>
  </si>
  <si>
    <t xml:space="preserve">      海南省高等级公路车辆通行附加费债务发行费用支出</t>
  </si>
  <si>
    <t xml:space="preserve">      港口建设费债务发行费用支出</t>
  </si>
  <si>
    <t xml:space="preserve">      散装水泥专项资金债务发行费用支出</t>
  </si>
  <si>
    <t xml:space="preserve">      新型墙体材料专项基金债务发行费用支出</t>
  </si>
  <si>
    <t xml:space="preserve">      国家电影事业发展专项资金债务发行费用支出</t>
  </si>
  <si>
    <t xml:space="preserve">      新菜地开发建设基金债务发行费用支出</t>
  </si>
  <si>
    <t xml:space="preserve">      新增建设用地土地有偿使用费债务发行费用支出</t>
  </si>
  <si>
    <t xml:space="preserve">      南水北调工程基金债务发行费用支出</t>
  </si>
  <si>
    <t xml:space="preserve">      城市公用事业附加债务发行费用支出</t>
  </si>
  <si>
    <t xml:space="preserve">      国有土地使用权出让金债务发行费用支出</t>
  </si>
  <si>
    <t xml:space="preserve">      国有土地收益基金债务发行费用支出</t>
  </si>
  <si>
    <t xml:space="preserve">      农业土地开发资金债务发行费用支出</t>
  </si>
  <si>
    <t xml:space="preserve">      大中型水库库区基金债务发行费用支出</t>
  </si>
  <si>
    <t xml:space="preserve">      彩票公益金债务发行费用支出</t>
  </si>
  <si>
    <t xml:space="preserve">      城市基础设施配套费债务发行费用支出</t>
  </si>
  <si>
    <t xml:space="preserve">      小型水库移民扶助基金债务发行费用支出</t>
  </si>
  <si>
    <t xml:space="preserve">      国家重大水利工程建设基金债务发行费用支出</t>
  </si>
  <si>
    <t xml:space="preserve">      车辆通行费债务发行费用支出</t>
  </si>
  <si>
    <t xml:space="preserve">      污水处理费债务发行费用支出</t>
  </si>
  <si>
    <t xml:space="preserve">      其他政府性基金债务发行费用支出</t>
  </si>
  <si>
    <t>二0二一年XX乡(镇)政府基金预算收入预算情况表</t>
  </si>
  <si>
    <t>上级基金预算补助收入</t>
  </si>
  <si>
    <t>乡镇基金预算上解收入</t>
  </si>
  <si>
    <t>政府性基金预算收入总计</t>
  </si>
  <si>
    <t>说明：xx镇2018年无安排基金预算收入</t>
  </si>
  <si>
    <t>二0二一年XX乡(镇)政府基金预算支出安排情况表</t>
  </si>
  <si>
    <t>收入项目（明细到支出功能分类科目项级）</t>
  </si>
  <si>
    <t>一、文化体育与传媒支出</t>
  </si>
  <si>
    <t>二、社会保障和就业支出</t>
  </si>
  <si>
    <t>三、节能环保支出</t>
  </si>
  <si>
    <t>四、城乡社区支出</t>
  </si>
  <si>
    <t xml:space="preserve">    新增建设用地有偿使用费及对应专项债务收入安排的支出</t>
  </si>
  <si>
    <t xml:space="preserve">      其他新增建设用地有偿使用费安排的支出</t>
  </si>
  <si>
    <t xml:space="preserve">    污水处理费收入及对应专项债务收入安排的支出</t>
  </si>
  <si>
    <t>五、农林水支出</t>
  </si>
  <si>
    <t xml:space="preserve">    新菜地开发建设基金及对应专项债务收入安排的支出</t>
  </si>
  <si>
    <t>六、交通运输支出</t>
  </si>
  <si>
    <t xml:space="preserve">      铁路资产变现收入安排的支出</t>
  </si>
  <si>
    <t xml:space="preserve">    港口建设费及对应债务收入安排的支出</t>
  </si>
  <si>
    <t>七、资源勘探信息等支出</t>
  </si>
  <si>
    <t xml:space="preserve">      技术研发和推广</t>
  </si>
  <si>
    <t>八、商业服务业等支出</t>
  </si>
  <si>
    <t>九、其他支出</t>
  </si>
  <si>
    <t xml:space="preserve">      用于城乡医疗求助的的彩票公益金支出</t>
  </si>
  <si>
    <t>十、债务付息支出</t>
  </si>
  <si>
    <t>十一、债务发行费用支出</t>
  </si>
  <si>
    <t xml:space="preserve">    上解上级基金预算支出</t>
  </si>
  <si>
    <t xml:space="preserve">    调出资金</t>
  </si>
  <si>
    <t>政府性基金预算支出总计</t>
  </si>
  <si>
    <t>二0二一年XX乡(镇)国有资本经营预算收入安排情况表</t>
  </si>
  <si>
    <t>收入项目</t>
  </si>
  <si>
    <t>金额</t>
  </si>
  <si>
    <t>一、利润收入</t>
  </si>
  <si>
    <t xml:space="preserve">    烟草企业利润收入</t>
  </si>
  <si>
    <t xml:space="preserve">    石油石化企业利润收入</t>
  </si>
  <si>
    <t xml:space="preserve">    电力企业利润收入</t>
  </si>
  <si>
    <t xml:space="preserve">    电信企业利润收入</t>
  </si>
  <si>
    <t xml:space="preserve">    煤炭企业利润收入</t>
  </si>
  <si>
    <t xml:space="preserve">    有色冶金采掘企业利润收入</t>
  </si>
  <si>
    <t xml:space="preserve">    钢铁企业利润收入</t>
  </si>
  <si>
    <t xml:space="preserve">    化工企业利润收入</t>
  </si>
  <si>
    <t xml:space="preserve">    运输企业利润收入</t>
  </si>
  <si>
    <t xml:space="preserve">    电子企业利润收入</t>
  </si>
  <si>
    <t xml:space="preserve">    机械企业利润收入</t>
  </si>
  <si>
    <t xml:space="preserve">    投资服务企业利润收入</t>
  </si>
  <si>
    <t xml:space="preserve">    纺织轻工企业利润收入</t>
  </si>
  <si>
    <t xml:space="preserve">    贸易企业利润收入</t>
  </si>
  <si>
    <t xml:space="preserve">    建筑施工企业利润收入</t>
  </si>
  <si>
    <t xml:space="preserve">    房地产企业利润收入</t>
  </si>
  <si>
    <t xml:space="preserve">    建材企业利润收入</t>
  </si>
  <si>
    <t xml:space="preserve">    境外企业利润收入</t>
  </si>
  <si>
    <t xml:space="preserve">    对外合作企业利润收入</t>
  </si>
  <si>
    <t xml:space="preserve">    医药企业利润收入</t>
  </si>
  <si>
    <t xml:space="preserve">    农林牧渔企业利润收入</t>
  </si>
  <si>
    <t xml:space="preserve">    邮政企业利润收入</t>
  </si>
  <si>
    <t xml:space="preserve">    军工企业利润收入</t>
  </si>
  <si>
    <t xml:space="preserve">    转制科研院所利润收入</t>
  </si>
  <si>
    <t xml:space="preserve">    地质勘查企业利润收入</t>
  </si>
  <si>
    <t xml:space="preserve">    卫生体育福利企业利润收入</t>
  </si>
  <si>
    <t xml:space="preserve">    教育文化广播企业利润收入</t>
  </si>
  <si>
    <t xml:space="preserve">    科学研究企业利润收入</t>
  </si>
  <si>
    <t xml:space="preserve">    机关社团所属企业利润收入</t>
  </si>
  <si>
    <t xml:space="preserve">    金融企业利润收入</t>
  </si>
  <si>
    <t xml:space="preserve">    其他国有资本经营预算企业利润收入</t>
  </si>
  <si>
    <t>二、股利、股息收入</t>
  </si>
  <si>
    <r>
      <rPr>
        <sz val="12"/>
        <rFont val="Times New Roman"/>
        <charset val="134"/>
      </rPr>
      <t xml:space="preserve">          </t>
    </r>
    <r>
      <rPr>
        <sz val="12"/>
        <rFont val="宋体"/>
        <charset val="134"/>
      </rPr>
      <t>国有控股公司股利、股息收入</t>
    </r>
  </si>
  <si>
    <r>
      <rPr>
        <sz val="12"/>
        <rFont val="Times New Roman"/>
        <charset val="134"/>
      </rPr>
      <t xml:space="preserve">          </t>
    </r>
    <r>
      <rPr>
        <sz val="12"/>
        <rFont val="宋体"/>
        <charset val="134"/>
      </rPr>
      <t>国有参股公司股利、股息收入</t>
    </r>
  </si>
  <si>
    <r>
      <rPr>
        <sz val="12"/>
        <rFont val="Times New Roman"/>
        <charset val="134"/>
      </rPr>
      <t xml:space="preserve">          </t>
    </r>
    <r>
      <rPr>
        <sz val="12"/>
        <rFont val="宋体"/>
        <charset val="134"/>
      </rPr>
      <t>其他国有资本经营预算企业股利、股息收入</t>
    </r>
  </si>
  <si>
    <t>三、产权转让收入</t>
  </si>
  <si>
    <r>
      <rPr>
        <sz val="12"/>
        <rFont val="Times New Roman"/>
        <charset val="134"/>
      </rPr>
      <t xml:space="preserve">          </t>
    </r>
    <r>
      <rPr>
        <sz val="12"/>
        <rFont val="宋体"/>
        <charset val="134"/>
      </rPr>
      <t>国有股权、股份转让收入</t>
    </r>
  </si>
  <si>
    <r>
      <rPr>
        <sz val="12"/>
        <rFont val="Times New Roman"/>
        <charset val="134"/>
      </rPr>
      <t xml:space="preserve">          </t>
    </r>
    <r>
      <rPr>
        <sz val="12"/>
        <rFont val="宋体"/>
        <charset val="134"/>
      </rPr>
      <t>国有独资企业产权转让收入</t>
    </r>
  </si>
  <si>
    <r>
      <rPr>
        <sz val="12"/>
        <rFont val="Times New Roman"/>
        <charset val="134"/>
      </rPr>
      <t xml:space="preserve">          </t>
    </r>
    <r>
      <rPr>
        <sz val="12"/>
        <rFont val="宋体"/>
        <charset val="134"/>
      </rPr>
      <t>其他国有资本经营预算企业产权转让收入</t>
    </r>
  </si>
  <si>
    <t>四、清算收入</t>
  </si>
  <si>
    <r>
      <rPr>
        <sz val="12"/>
        <rFont val="Times New Roman"/>
        <charset val="134"/>
      </rPr>
      <t xml:space="preserve">         </t>
    </r>
    <r>
      <rPr>
        <sz val="12"/>
        <rFont val="宋体"/>
        <charset val="134"/>
      </rPr>
      <t>国有股权、股份清算收入</t>
    </r>
  </si>
  <si>
    <r>
      <rPr>
        <sz val="12"/>
        <rFont val="Times New Roman"/>
        <charset val="134"/>
      </rPr>
      <t xml:space="preserve">         </t>
    </r>
    <r>
      <rPr>
        <sz val="12"/>
        <rFont val="宋体"/>
        <charset val="134"/>
      </rPr>
      <t>国有独资企业清算收入</t>
    </r>
  </si>
  <si>
    <r>
      <rPr>
        <sz val="12"/>
        <rFont val="Times New Roman"/>
        <charset val="134"/>
      </rPr>
      <t xml:space="preserve">         </t>
    </r>
    <r>
      <rPr>
        <sz val="12"/>
        <rFont val="宋体"/>
        <charset val="134"/>
      </rPr>
      <t>其他国有资本经营预算企业清算收入</t>
    </r>
  </si>
  <si>
    <t>五、国有资本经营预算转移支付收入</t>
  </si>
  <si>
    <t xml:space="preserve">    国有资本经营预算转移支付收入</t>
  </si>
  <si>
    <t>六、其他国有资本经营预算收入</t>
  </si>
  <si>
    <t>加：上年结转</t>
  </si>
  <si>
    <t>总计</t>
  </si>
  <si>
    <t>说明：xx镇2018年无安排国有资本经营预算预算收入</t>
  </si>
  <si>
    <t>二0二一年XX乡(镇)国有资本经营预算支出安排情况表</t>
  </si>
  <si>
    <t>一、社会保障和就业支出</t>
  </si>
  <si>
    <t>国有资本经营预算补充社保基金支出</t>
  </si>
  <si>
    <t xml:space="preserve">二、国有资本经营预算支出 </t>
  </si>
  <si>
    <t xml:space="preserve">    解决历史遗留问题及改革成本支出</t>
  </si>
  <si>
    <t xml:space="preserve">       厂办大集体改革支出</t>
  </si>
  <si>
    <t xml:space="preserve">       “三供一业”移交补助支出</t>
  </si>
  <si>
    <t xml:space="preserve">       国有企业办职教幼教补助支出</t>
  </si>
  <si>
    <t xml:space="preserve">       国有企业办公共服务机构移交补助支出</t>
  </si>
  <si>
    <t xml:space="preserve">       国有企业退休人员社会化管理补助支出</t>
  </si>
  <si>
    <t xml:space="preserve">       国有企业棚户区改造支出</t>
  </si>
  <si>
    <t xml:space="preserve">       国有企业改革成本支出</t>
  </si>
  <si>
    <t xml:space="preserve">       离休干部医药费补助支出</t>
  </si>
  <si>
    <t xml:space="preserve">       其他解决历史遗留问题及改革成本支出</t>
  </si>
  <si>
    <t xml:space="preserve">    国有企业资本金注入</t>
  </si>
  <si>
    <t xml:space="preserve">       国有经济结构调整支出   </t>
  </si>
  <si>
    <t xml:space="preserve">       公益性设施投资支出</t>
  </si>
  <si>
    <t xml:space="preserve">       前瞻性战略性产业发展支出</t>
  </si>
  <si>
    <t xml:space="preserve">       生态环境保护支出</t>
  </si>
  <si>
    <t xml:space="preserve">       支持科技进步支出</t>
  </si>
  <si>
    <t xml:space="preserve">       保障国家经济安全支出</t>
  </si>
  <si>
    <t xml:space="preserve">       对外投资合作支出</t>
  </si>
  <si>
    <t xml:space="preserve">       其他国有企业资本金注入</t>
  </si>
  <si>
    <t xml:space="preserve">    国有企业政策性补贴</t>
  </si>
  <si>
    <t xml:space="preserve">       国有企业政策性补贴</t>
  </si>
  <si>
    <t xml:space="preserve">    金融国有资本经营预算支出</t>
  </si>
  <si>
    <t xml:space="preserve">       资本性支出</t>
  </si>
  <si>
    <t xml:space="preserve">       改革性支出</t>
  </si>
  <si>
    <t xml:space="preserve">       其他金融国有资本经营预算支出</t>
  </si>
  <si>
    <t xml:space="preserve">    其他国有资本经营预算支出</t>
  </si>
  <si>
    <t xml:space="preserve">       其他国有资本经营预算支出</t>
  </si>
  <si>
    <t>二、转移性支出</t>
  </si>
  <si>
    <t xml:space="preserve">     国有资本经营预算转移支付支出</t>
  </si>
  <si>
    <t xml:space="preserve">       国有资本经营预算转移支付支出</t>
  </si>
  <si>
    <t xml:space="preserve">     调出资金</t>
  </si>
  <si>
    <r>
      <rPr>
        <sz val="11"/>
        <rFont val="宋体"/>
        <charset val="134"/>
      </rPr>
      <t xml:space="preserve">      </t>
    </r>
    <r>
      <rPr>
        <sz val="11"/>
        <rFont val="宋体"/>
        <charset val="134"/>
      </rPr>
      <t xml:space="preserve"> 国有资本经营预算调出资金</t>
    </r>
  </si>
  <si>
    <t>本年支出合计</t>
  </si>
  <si>
    <t>结转下年</t>
  </si>
  <si>
    <t>说明：xx镇2019年无安排国有资本经营预算预算支出</t>
  </si>
  <si>
    <t>二0二一年XX乡(镇)社会保险基金预算收入安排情况表</t>
  </si>
  <si>
    <t xml:space="preserve">收入项目 </t>
  </si>
  <si>
    <t>社会保险基金收入合计</t>
  </si>
  <si>
    <t xml:space="preserve">     其中：保险费收入</t>
  </si>
  <si>
    <t>财政补贴收入</t>
  </si>
  <si>
    <t>其他社保险基金收入</t>
  </si>
  <si>
    <t>一、企业职工基本养老保险基金收入</t>
  </si>
  <si>
    <t>其他基本养老社保险基金收入</t>
  </si>
  <si>
    <t>二、机关事业单位基本养老保险基金收入</t>
  </si>
  <si>
    <t>三、城乡居民基本状老保险基金收入</t>
  </si>
  <si>
    <t>四、城镇职工基本医疗保险基金收入</t>
  </si>
  <si>
    <t>五、城乡居民基本医疗保险基金收入</t>
  </si>
  <si>
    <t>六、工伤保险基金收入</t>
  </si>
  <si>
    <t>七、失业保险基金收入</t>
  </si>
  <si>
    <t>八、生育保险基金收入</t>
  </si>
  <si>
    <t>说明：xx镇2018年无安排社会保险基金预算收入</t>
  </si>
  <si>
    <t>二0二一年XX乡(镇)社会保险基金预算支出安排情况表</t>
  </si>
  <si>
    <t xml:space="preserve">支出项目 </t>
  </si>
  <si>
    <t>社会保险基金支出合计</t>
  </si>
  <si>
    <t>一、企业基本养老保险基金支出</t>
  </si>
  <si>
    <t xml:space="preserve">    基本养老金</t>
  </si>
  <si>
    <t xml:space="preserve">    丧葬抚恤补助</t>
  </si>
  <si>
    <t xml:space="preserve">    转移支出</t>
  </si>
  <si>
    <t xml:space="preserve">    上解上级支出</t>
  </si>
  <si>
    <t>二、机关事业单位基本养老保险基金</t>
  </si>
  <si>
    <t>三、城乡居民基本养老保险基金支出</t>
  </si>
  <si>
    <t xml:space="preserve">    基础养老金支出</t>
  </si>
  <si>
    <t xml:space="preserve">    个人账户养老金支出</t>
  </si>
  <si>
    <t>四、城镇职工基本医疗保险基金支出</t>
  </si>
  <si>
    <t xml:space="preserve">    基本医疗保险统筹基金</t>
  </si>
  <si>
    <t xml:space="preserve">    医疗保险个人账户基金</t>
  </si>
  <si>
    <t>五、新型农村合作医疗基金支出</t>
  </si>
  <si>
    <t xml:space="preserve">    基本医疗保险待遇支出</t>
  </si>
  <si>
    <t xml:space="preserve">    统筹基金支出</t>
  </si>
  <si>
    <t xml:space="preserve">    家庭账户基金支出</t>
  </si>
  <si>
    <t xml:space="preserve">    购买大病保险支出</t>
  </si>
  <si>
    <t>六、城镇居民基本医疗保险基金支出</t>
  </si>
  <si>
    <t xml:space="preserve">    基本医疗保险待遇支出（住院支出）</t>
  </si>
  <si>
    <t>七、工伤保险基金支出</t>
  </si>
  <si>
    <t xml:space="preserve">    工伤保险待遇支出</t>
  </si>
  <si>
    <t xml:space="preserve">    工伤预防费用支出</t>
  </si>
  <si>
    <t>八、失业保险基金总支出</t>
  </si>
  <si>
    <t xml:space="preserve">    失业保险金支出</t>
  </si>
  <si>
    <t xml:space="preserve">    职业培训补贴支出</t>
  </si>
  <si>
    <t xml:space="preserve">    职业介绍补贴支出</t>
  </si>
  <si>
    <t xml:space="preserve">    稳定岗位补贴支出</t>
  </si>
  <si>
    <t>九、生育保险基金支出</t>
  </si>
  <si>
    <t xml:space="preserve">    生育医疗费用支出</t>
  </si>
  <si>
    <t xml:space="preserve">    生育津贴支出</t>
  </si>
  <si>
    <t>说明：xx镇2018年无安排社会保险基金预算支出</t>
  </si>
  <si>
    <t>二0二一年XX乡(镇)社会保险基金预算结余表</t>
  </si>
  <si>
    <t xml:space="preserve">项   目 </t>
  </si>
  <si>
    <t>社会保险基金年末滚存结余</t>
  </si>
  <si>
    <t>一、企业职工基本养老保险基金年末滚存结余</t>
  </si>
  <si>
    <t>二、机关事业单位基本养老保险基金年末滚存结余</t>
  </si>
  <si>
    <t>三、城乡居民基本养老保险基金年末滚存结余</t>
  </si>
  <si>
    <t>四、城镇职工基本医疗保险基金年末滚存结余</t>
  </si>
  <si>
    <t>五、城乡居民基本医疗保险基金支出年末滚存结余</t>
  </si>
  <si>
    <t>六、工伤保险基金年末滚存结余</t>
  </si>
  <si>
    <t>七、失业保险基金年末滚存结余</t>
  </si>
  <si>
    <t>八、生育保险基金年末滚存结余</t>
  </si>
</sst>
</file>

<file path=xl/styles.xml><?xml version="1.0" encoding="utf-8"?>
<styleSheet xmlns="http://schemas.openxmlformats.org/spreadsheetml/2006/main">
  <numFmts count="10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_ "/>
    <numFmt numFmtId="177" formatCode="0.00_ "/>
    <numFmt numFmtId="178" formatCode="0_);[Red]\(0\)"/>
    <numFmt numFmtId="179" formatCode="0.0_ "/>
    <numFmt numFmtId="180" formatCode="#,##0.00_);[Red]\(#,##0.00\)"/>
    <numFmt numFmtId="181" formatCode="#,##0_ "/>
  </numFmts>
  <fonts count="50">
    <font>
      <sz val="12"/>
      <color indexed="8"/>
      <name val="宋体"/>
      <charset val="134"/>
    </font>
    <font>
      <sz val="18"/>
      <color indexed="8"/>
      <name val="黑体"/>
      <charset val="134"/>
    </font>
    <font>
      <sz val="14"/>
      <color indexed="8"/>
      <name val="宋体"/>
      <charset val="134"/>
    </font>
    <font>
      <b/>
      <sz val="14"/>
      <name val="宋体"/>
      <charset val="134"/>
    </font>
    <font>
      <sz val="14"/>
      <name val="Times New Roman"/>
      <charset val="134"/>
    </font>
    <font>
      <sz val="14"/>
      <name val="宋体"/>
      <charset val="134"/>
    </font>
    <font>
      <b/>
      <sz val="12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2"/>
      <name val="Times New Roman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sz val="11"/>
      <color indexed="8"/>
      <name val="宋体"/>
      <charset val="134"/>
    </font>
    <font>
      <b/>
      <sz val="12"/>
      <name val="宋体"/>
      <charset val="134"/>
    </font>
    <font>
      <b/>
      <sz val="12"/>
      <name val="Times New Roman"/>
      <charset val="134"/>
    </font>
    <font>
      <b/>
      <sz val="11"/>
      <color indexed="8"/>
      <name val="宋体"/>
      <charset val="134"/>
    </font>
    <font>
      <b/>
      <sz val="14"/>
      <color indexed="8"/>
      <name val="宋体"/>
      <charset val="134"/>
    </font>
    <font>
      <sz val="18"/>
      <name val="黑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name val="仿宋"/>
      <charset val="134"/>
    </font>
    <font>
      <b/>
      <sz val="14"/>
      <name val="Times New Roman"/>
      <charset val="134"/>
    </font>
    <font>
      <sz val="10"/>
      <name val="Helv"/>
      <charset val="0"/>
    </font>
    <font>
      <b/>
      <sz val="22"/>
      <color indexed="8"/>
      <name val="宋体"/>
      <charset val="134"/>
    </font>
    <font>
      <b/>
      <sz val="18"/>
      <color indexed="8"/>
      <name val="宋体"/>
      <charset val="134"/>
    </font>
    <font>
      <sz val="12"/>
      <color indexed="8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仿宋_GB2312"/>
      <charset val="134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0"/>
      <name val="Arial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0" fontId="9" fillId="0" borderId="0"/>
    <xf numFmtId="42" fontId="29" fillId="0" borderId="0" applyFont="0" applyFill="0" applyBorder="0" applyAlignment="0" applyProtection="0">
      <alignment vertical="center"/>
    </xf>
    <xf numFmtId="0" fontId="9" fillId="0" borderId="0"/>
    <xf numFmtId="0" fontId="31" fillId="6" borderId="0" applyNumberFormat="0" applyBorder="0" applyAlignment="0" applyProtection="0">
      <alignment vertical="center"/>
    </xf>
    <xf numFmtId="0" fontId="30" fillId="4" borderId="7" applyNumberFormat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32" fillId="0" borderId="0"/>
    <xf numFmtId="0" fontId="31" fillId="8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3" borderId="6" applyNumberFormat="0" applyFont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9" fillId="0" borderId="0"/>
    <xf numFmtId="0" fontId="28" fillId="20" borderId="0" applyNumberFormat="0" applyBorder="0" applyAlignment="0" applyProtection="0">
      <alignment vertical="center"/>
    </xf>
    <xf numFmtId="0" fontId="44" fillId="21" borderId="11" applyNumberFormat="0" applyAlignment="0" applyProtection="0">
      <alignment vertical="center"/>
    </xf>
    <xf numFmtId="0" fontId="46" fillId="21" borderId="7" applyNumberFormat="0" applyAlignment="0" applyProtection="0">
      <alignment vertical="center"/>
    </xf>
    <xf numFmtId="0" fontId="35" fillId="11" borderId="8" applyNumberFormat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7" fillId="0" borderId="12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9" fillId="0" borderId="0"/>
    <xf numFmtId="0" fontId="31" fillId="29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2" fillId="0" borderId="0"/>
    <xf numFmtId="0" fontId="28" fillId="18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42" fillId="0" borderId="0"/>
    <xf numFmtId="0" fontId="9" fillId="0" borderId="0"/>
    <xf numFmtId="0" fontId="9" fillId="0" borderId="0"/>
  </cellStyleXfs>
  <cellXfs count="14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0" xfId="0" applyFill="1" applyBorder="1" applyAlignment="1">
      <alignment horizontal="left" vertical="center" indent="5"/>
    </xf>
    <xf numFmtId="0" fontId="2" fillId="0" borderId="0" xfId="0" applyFont="1" applyBorder="1">
      <alignment vertical="center"/>
    </xf>
    <xf numFmtId="0" fontId="2" fillId="0" borderId="0" xfId="0" applyFont="1">
      <alignment vertical="center"/>
    </xf>
    <xf numFmtId="0" fontId="3" fillId="0" borderId="1" xfId="41" applyFont="1" applyFill="1" applyBorder="1" applyAlignment="1">
      <alignment horizontal="left" vertical="center"/>
    </xf>
    <xf numFmtId="41" fontId="4" fillId="0" borderId="1" xfId="41" applyNumberFormat="1" applyFont="1" applyFill="1" applyBorder="1" applyAlignment="1">
      <alignment horizontal="center" vertical="center" wrapText="1"/>
    </xf>
    <xf numFmtId="3" fontId="5" fillId="0" borderId="1" xfId="41" applyNumberFormat="1" applyFont="1" applyFill="1" applyBorder="1" applyAlignment="1" applyProtection="1">
      <alignment vertical="center"/>
    </xf>
    <xf numFmtId="3" fontId="5" fillId="0" borderId="1" xfId="41" applyNumberFormat="1" applyFont="1" applyFill="1" applyBorder="1" applyAlignment="1" applyProtection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vertical="center"/>
    </xf>
    <xf numFmtId="0" fontId="6" fillId="0" borderId="0" xfId="0" applyFont="1">
      <alignment vertical="center"/>
    </xf>
    <xf numFmtId="0" fontId="0" fillId="0" borderId="2" xfId="0" applyFill="1" applyBorder="1" applyAlignment="1">
      <alignment vertical="center"/>
    </xf>
    <xf numFmtId="0" fontId="6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 indent="5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 indent="2"/>
    </xf>
    <xf numFmtId="0" fontId="7" fillId="0" borderId="1" xfId="55" applyFont="1" applyBorder="1" applyAlignment="1">
      <alignment vertical="center"/>
    </xf>
    <xf numFmtId="0" fontId="8" fillId="0" borderId="1" xfId="55" applyFont="1" applyBorder="1" applyAlignment="1">
      <alignment vertical="center"/>
    </xf>
    <xf numFmtId="0" fontId="8" fillId="0" borderId="1" xfId="1" applyFont="1" applyBorder="1" applyAlignment="1">
      <alignment vertical="center"/>
    </xf>
    <xf numFmtId="0" fontId="8" fillId="0" borderId="1" xfId="55" applyFont="1" applyBorder="1" applyAlignment="1">
      <alignment horizontal="left" vertical="center"/>
    </xf>
    <xf numFmtId="0" fontId="8" fillId="0" borderId="1" xfId="1" applyFont="1" applyBorder="1" applyAlignment="1">
      <alignment horizontal="left" vertical="center"/>
    </xf>
    <xf numFmtId="0" fontId="7" fillId="0" borderId="1" xfId="55" applyFont="1" applyBorder="1" applyAlignment="1">
      <alignment horizontal="left" vertical="center"/>
    </xf>
    <xf numFmtId="0" fontId="7" fillId="0" borderId="1" xfId="55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9" fillId="0" borderId="1" xfId="55" applyFont="1" applyBorder="1" applyAlignment="1">
      <alignment vertical="center"/>
    </xf>
    <xf numFmtId="0" fontId="0" fillId="0" borderId="1" xfId="0" applyFont="1" applyBorder="1">
      <alignment vertical="center"/>
    </xf>
    <xf numFmtId="0" fontId="9" fillId="0" borderId="1" xfId="1" applyFont="1" applyBorder="1" applyAlignment="1">
      <alignment vertical="center"/>
    </xf>
    <xf numFmtId="0" fontId="10" fillId="0" borderId="1" xfId="55" applyFont="1" applyBorder="1" applyAlignment="1">
      <alignment vertical="center"/>
    </xf>
    <xf numFmtId="3" fontId="8" fillId="0" borderId="3" xfId="0" applyNumberFormat="1" applyFont="1" applyFill="1" applyBorder="1" applyAlignment="1" applyProtection="1">
      <alignment vertical="center"/>
    </xf>
    <xf numFmtId="176" fontId="11" fillId="0" borderId="3" xfId="0" applyNumberFormat="1" applyFont="1" applyFill="1" applyBorder="1" applyAlignment="1">
      <alignment horizontal="right" vertical="center" wrapText="1"/>
    </xf>
    <xf numFmtId="3" fontId="8" fillId="0" borderId="1" xfId="0" applyNumberFormat="1" applyFont="1" applyFill="1" applyBorder="1" applyAlignment="1" applyProtection="1">
      <alignment horizontal="left" vertical="center"/>
    </xf>
    <xf numFmtId="176" fontId="12" fillId="0" borderId="1" xfId="0" applyNumberFormat="1" applyFont="1" applyFill="1" applyBorder="1" applyAlignment="1">
      <alignment horizontal="right" vertical="center" wrapText="1"/>
    </xf>
    <xf numFmtId="3" fontId="8" fillId="0" borderId="1" xfId="0" applyNumberFormat="1" applyFont="1" applyFill="1" applyBorder="1" applyAlignment="1" applyProtection="1">
      <alignment vertical="center"/>
    </xf>
    <xf numFmtId="0" fontId="8" fillId="0" borderId="1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vertical="center"/>
    </xf>
    <xf numFmtId="3" fontId="8" fillId="0" borderId="4" xfId="0" applyNumberFormat="1" applyFont="1" applyFill="1" applyBorder="1" applyAlignment="1" applyProtection="1">
      <alignment horizontal="left" vertical="center"/>
    </xf>
    <xf numFmtId="0" fontId="14" fillId="0" borderId="1" xfId="0" applyFont="1" applyFill="1" applyBorder="1" applyAlignment="1">
      <alignment horizontal="left" vertical="center"/>
    </xf>
    <xf numFmtId="176" fontId="15" fillId="0" borderId="1" xfId="0" applyNumberFormat="1" applyFont="1" applyFill="1" applyBorder="1" applyAlignment="1">
      <alignment horizontal="right" vertical="center" wrapText="1"/>
    </xf>
    <xf numFmtId="176" fontId="8" fillId="0" borderId="1" xfId="26" applyNumberFormat="1" applyFont="1" applyFill="1" applyBorder="1" applyAlignment="1" applyProtection="1">
      <alignment vertical="center"/>
      <protection locked="0"/>
    </xf>
    <xf numFmtId="41" fontId="12" fillId="0" borderId="1" xfId="26" applyNumberFormat="1" applyFont="1" applyFill="1" applyBorder="1" applyAlignment="1" applyProtection="1">
      <alignment horizontal="right" vertical="center" wrapText="1"/>
    </xf>
    <xf numFmtId="41" fontId="12" fillId="0" borderId="1" xfId="26" applyNumberFormat="1" applyFont="1" applyFill="1" applyBorder="1" applyAlignment="1" applyProtection="1">
      <alignment horizontal="right" vertical="center" wrapText="1"/>
      <protection locked="0"/>
    </xf>
    <xf numFmtId="0" fontId="13" fillId="0" borderId="1" xfId="0" applyFont="1" applyFill="1" applyBorder="1" applyAlignment="1">
      <alignment horizontal="left" vertical="center" indent="1"/>
    </xf>
    <xf numFmtId="0" fontId="13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vertical="center"/>
    </xf>
    <xf numFmtId="0" fontId="0" fillId="0" borderId="1" xfId="0" applyBorder="1" applyAlignment="1">
      <alignment horizontal="left" vertical="center" indent="1"/>
    </xf>
    <xf numFmtId="176" fontId="0" fillId="0" borderId="1" xfId="0" applyNumberFormat="1" applyBorder="1">
      <alignment vertical="center"/>
    </xf>
    <xf numFmtId="0" fontId="2" fillId="0" borderId="2" xfId="0" applyFont="1" applyFill="1" applyBorder="1" applyAlignment="1">
      <alignment vertical="center"/>
    </xf>
    <xf numFmtId="0" fontId="17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 inden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1" xfId="8" applyFont="1" applyBorder="1" applyAlignment="1">
      <alignment horizontal="center" vertical="center"/>
    </xf>
    <xf numFmtId="0" fontId="5" fillId="0" borderId="1" xfId="8" applyFont="1" applyBorder="1" applyAlignment="1">
      <alignment horizontal="center" vertical="center" wrapText="1"/>
    </xf>
    <xf numFmtId="0" fontId="3" fillId="0" borderId="1" xfId="8" applyFont="1" applyBorder="1"/>
    <xf numFmtId="176" fontId="5" fillId="0" borderId="1" xfId="8" applyNumberFormat="1" applyFont="1" applyBorder="1" applyAlignment="1">
      <alignment horizontal="right"/>
    </xf>
    <xf numFmtId="0" fontId="5" fillId="0" borderId="1" xfId="8" applyFont="1" applyBorder="1"/>
    <xf numFmtId="0" fontId="5" fillId="0" borderId="1" xfId="8" applyFont="1" applyBorder="1" applyAlignment="1">
      <alignment horizontal="left" indent="2"/>
    </xf>
    <xf numFmtId="176" fontId="5" fillId="0" borderId="1" xfId="8" applyNumberFormat="1" applyFont="1" applyBorder="1"/>
    <xf numFmtId="177" fontId="5" fillId="0" borderId="1" xfId="0" applyNumberFormat="1" applyFont="1" applyFill="1" applyBorder="1" applyAlignment="1" applyProtection="1">
      <alignment horizontal="left" vertical="center" wrapText="1"/>
    </xf>
    <xf numFmtId="176" fontId="5" fillId="0" borderId="1" xfId="0" applyNumberFormat="1" applyFont="1" applyFill="1" applyBorder="1" applyAlignment="1">
      <alignment horizontal="right"/>
    </xf>
    <xf numFmtId="177" fontId="5" fillId="0" borderId="1" xfId="0" applyNumberFormat="1" applyFont="1" applyFill="1" applyBorder="1" applyAlignment="1" applyProtection="1">
      <alignment vertical="center" wrapText="1"/>
    </xf>
    <xf numFmtId="0" fontId="5" fillId="0" borderId="1" xfId="0" applyFont="1" applyFill="1" applyBorder="1" applyAlignment="1"/>
    <xf numFmtId="0" fontId="3" fillId="0" borderId="1" xfId="8" applyFont="1" applyBorder="1" applyAlignment="1">
      <alignment horizontal="center"/>
    </xf>
    <xf numFmtId="0" fontId="9" fillId="0" borderId="0" xfId="0" applyFont="1">
      <alignment vertical="center"/>
    </xf>
    <xf numFmtId="0" fontId="18" fillId="0" borderId="0" xfId="0" applyFont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left" vertical="center" wrapText="1"/>
    </xf>
    <xf numFmtId="176" fontId="5" fillId="0" borderId="1" xfId="0" applyNumberFormat="1" applyFont="1" applyFill="1" applyBorder="1" applyAlignment="1" applyProtection="1">
      <alignment horizontal="right" vertical="center"/>
    </xf>
    <xf numFmtId="0" fontId="3" fillId="0" borderId="1" xfId="0" applyFont="1" applyBorder="1">
      <alignment vertical="center"/>
    </xf>
    <xf numFmtId="176" fontId="3" fillId="0" borderId="1" xfId="0" applyNumberFormat="1" applyFont="1" applyBorder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right" vertical="center"/>
    </xf>
    <xf numFmtId="0" fontId="5" fillId="0" borderId="1" xfId="56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178" fontId="20" fillId="0" borderId="1" xfId="56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1" fillId="0" borderId="5" xfId="0" applyNumberFormat="1" applyFont="1" applyFill="1" applyBorder="1" applyAlignment="1" applyProtection="1">
      <alignment horizontal="left" vertical="center"/>
    </xf>
    <xf numFmtId="4" fontId="20" fillId="0" borderId="1" xfId="0" applyNumberFormat="1" applyFont="1" applyFill="1" applyBorder="1" applyAlignment="1" applyProtection="1">
      <alignment horizontal="right" vertical="center"/>
    </xf>
    <xf numFmtId="179" fontId="2" fillId="0" borderId="1" xfId="0" applyNumberFormat="1" applyFont="1" applyFill="1" applyBorder="1">
      <alignment vertical="center"/>
    </xf>
    <xf numFmtId="0" fontId="20" fillId="0" borderId="5" xfId="0" applyNumberFormat="1" applyFont="1" applyFill="1" applyBorder="1" applyAlignment="1" applyProtection="1">
      <alignment horizontal="left" vertical="center"/>
    </xf>
    <xf numFmtId="176" fontId="9" fillId="0" borderId="1" xfId="3" applyNumberFormat="1" applyFont="1" applyFill="1" applyBorder="1" applyAlignment="1">
      <alignment horizontal="right" vertical="center" wrapText="1"/>
    </xf>
    <xf numFmtId="177" fontId="9" fillId="0" borderId="1" xfId="45" applyNumberFormat="1" applyFont="1" applyFill="1" applyBorder="1" applyAlignment="1" applyProtection="1">
      <alignment horizontal="right" vertical="center" wrapText="1"/>
    </xf>
    <xf numFmtId="180" fontId="22" fillId="0" borderId="1" xfId="0" applyNumberFormat="1" applyFont="1" applyFill="1" applyBorder="1" applyAlignment="1" applyProtection="1">
      <alignment horizontal="right" vertical="center"/>
    </xf>
    <xf numFmtId="0" fontId="5" fillId="0" borderId="1" xfId="57" applyFont="1" applyFill="1" applyBorder="1" applyAlignment="1">
      <alignment vertical="center"/>
    </xf>
    <xf numFmtId="177" fontId="20" fillId="0" borderId="1" xfId="0" applyNumberFormat="1" applyFont="1" applyFill="1" applyBorder="1" applyAlignment="1" applyProtection="1">
      <alignment vertical="center"/>
    </xf>
    <xf numFmtId="181" fontId="4" fillId="0" borderId="1" xfId="56" applyNumberFormat="1" applyFont="1" applyFill="1" applyBorder="1" applyAlignment="1">
      <alignment horizontal="right" vertical="center" wrapText="1"/>
    </xf>
    <xf numFmtId="181" fontId="4" fillId="0" borderId="1" xfId="57" applyNumberFormat="1" applyFont="1" applyFill="1" applyBorder="1" applyAlignment="1">
      <alignment horizontal="right" vertical="center" wrapText="1"/>
    </xf>
    <xf numFmtId="0" fontId="3" fillId="0" borderId="1" xfId="56" applyFont="1" applyFill="1" applyBorder="1" applyAlignment="1">
      <alignment horizontal="center" vertical="center"/>
    </xf>
    <xf numFmtId="3" fontId="5" fillId="0" borderId="1" xfId="0" applyNumberFormat="1" applyFont="1" applyFill="1" applyBorder="1" applyAlignment="1" applyProtection="1">
      <alignment horizontal="right" vertical="center"/>
    </xf>
    <xf numFmtId="181" fontId="23" fillId="0" borderId="1" xfId="56" applyNumberFormat="1" applyFont="1" applyFill="1" applyBorder="1" applyAlignment="1">
      <alignment horizontal="right" vertical="center" wrapText="1"/>
    </xf>
    <xf numFmtId="0" fontId="3" fillId="0" borderId="1" xfId="57" applyFont="1" applyFill="1" applyBorder="1" applyAlignment="1">
      <alignment vertical="center"/>
    </xf>
    <xf numFmtId="0" fontId="0" fillId="0" borderId="1" xfId="0" applyFill="1" applyBorder="1">
      <alignment vertical="center"/>
    </xf>
    <xf numFmtId="0" fontId="3" fillId="0" borderId="1" xfId="57" applyFont="1" applyFill="1" applyBorder="1" applyAlignment="1">
      <alignment horizontal="left" vertical="center"/>
    </xf>
    <xf numFmtId="0" fontId="5" fillId="0" borderId="1" xfId="57" applyFont="1" applyFill="1" applyBorder="1" applyAlignment="1">
      <alignment horizontal="left" vertical="center" indent="2"/>
    </xf>
    <xf numFmtId="0" fontId="0" fillId="0" borderId="0" xfId="0" applyFill="1" applyBorder="1">
      <alignment vertical="center"/>
    </xf>
    <xf numFmtId="181" fontId="6" fillId="0" borderId="0" xfId="0" applyNumberFormat="1" applyFont="1" applyFill="1" applyBorder="1">
      <alignment vertical="center"/>
    </xf>
    <xf numFmtId="181" fontId="6" fillId="0" borderId="1" xfId="0" applyNumberFormat="1" applyFont="1" applyFill="1" applyBorder="1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76" fontId="4" fillId="0" borderId="1" xfId="57" applyNumberFormat="1" applyFont="1" applyFill="1" applyBorder="1" applyAlignment="1">
      <alignment horizontal="right" vertical="center" wrapText="1"/>
    </xf>
    <xf numFmtId="0" fontId="5" fillId="0" borderId="1" xfId="57" applyFont="1" applyFill="1" applyBorder="1" applyAlignment="1">
      <alignment horizontal="left" vertical="center" indent="1"/>
    </xf>
    <xf numFmtId="176" fontId="4" fillId="0" borderId="1" xfId="56" applyNumberFormat="1" applyFont="1" applyFill="1" applyBorder="1" applyAlignment="1">
      <alignment horizontal="right" vertical="center" wrapText="1"/>
    </xf>
    <xf numFmtId="176" fontId="4" fillId="0" borderId="1" xfId="57" applyNumberFormat="1" applyFont="1" applyFill="1" applyBorder="1" applyAlignment="1">
      <alignment horizontal="right" vertical="center"/>
    </xf>
    <xf numFmtId="176" fontId="23" fillId="0" borderId="1" xfId="56" applyNumberFormat="1" applyFont="1" applyFill="1" applyBorder="1" applyAlignment="1">
      <alignment vertical="center" wrapText="1"/>
    </xf>
    <xf numFmtId="0" fontId="5" fillId="0" borderId="1" xfId="57" applyNumberFormat="1" applyFont="1" applyFill="1" applyBorder="1" applyAlignment="1" applyProtection="1">
      <alignment vertical="center"/>
      <protection locked="0"/>
    </xf>
    <xf numFmtId="176" fontId="4" fillId="0" borderId="1" xfId="56" applyNumberFormat="1" applyFont="1" applyFill="1" applyBorder="1" applyAlignment="1">
      <alignment vertical="center" wrapText="1"/>
    </xf>
    <xf numFmtId="0" fontId="3" fillId="0" borderId="1" xfId="57" applyNumberFormat="1" applyFont="1" applyFill="1" applyBorder="1" applyAlignment="1" applyProtection="1">
      <alignment vertical="center"/>
      <protection locked="0"/>
    </xf>
    <xf numFmtId="0" fontId="8" fillId="0" borderId="1" xfId="55" applyNumberFormat="1" applyFont="1" applyFill="1" applyBorder="1" applyAlignment="1" applyProtection="1">
      <alignment vertical="center"/>
      <protection locked="0"/>
    </xf>
    <xf numFmtId="0" fontId="8" fillId="0" borderId="1" xfId="55" applyNumberFormat="1" applyFont="1" applyFill="1" applyBorder="1" applyAlignment="1" applyProtection="1">
      <alignment vertical="center"/>
    </xf>
    <xf numFmtId="176" fontId="23" fillId="0" borderId="1" xfId="56" applyNumberFormat="1" applyFont="1" applyFill="1" applyBorder="1" applyAlignment="1">
      <alignment horizontal="right" vertical="center" wrapText="1"/>
    </xf>
    <xf numFmtId="0" fontId="8" fillId="0" borderId="1" xfId="56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 applyProtection="1">
      <alignment horizontal="left" vertical="center"/>
      <protection locked="0"/>
    </xf>
    <xf numFmtId="179" fontId="5" fillId="0" borderId="1" xfId="0" applyNumberFormat="1" applyFont="1" applyFill="1" applyBorder="1" applyAlignment="1" applyProtection="1">
      <alignment horizontal="left" vertical="center"/>
      <protection locked="0"/>
    </xf>
    <xf numFmtId="180" fontId="20" fillId="0" borderId="1" xfId="0" applyNumberFormat="1" applyFont="1" applyFill="1" applyBorder="1" applyAlignment="1" applyProtection="1">
      <alignment horizontal="right" vertical="center"/>
    </xf>
    <xf numFmtId="0" fontId="21" fillId="0" borderId="1" xfId="0" applyNumberFormat="1" applyFont="1" applyFill="1" applyBorder="1" applyAlignment="1" applyProtection="1">
      <alignment horizontal="left" vertical="center"/>
    </xf>
    <xf numFmtId="0" fontId="20" fillId="0" borderId="1" xfId="0" applyNumberFormat="1" applyFont="1" applyFill="1" applyBorder="1" applyAlignment="1" applyProtection="1">
      <alignment horizontal="left" vertical="center"/>
    </xf>
    <xf numFmtId="0" fontId="9" fillId="0" borderId="1" xfId="0" applyFont="1" applyFill="1" applyBorder="1" applyAlignment="1">
      <alignment vertical="center"/>
    </xf>
    <xf numFmtId="180" fontId="24" fillId="0" borderId="1" xfId="0" applyNumberFormat="1" applyFont="1" applyFill="1" applyBorder="1" applyAlignment="1"/>
    <xf numFmtId="0" fontId="5" fillId="0" borderId="1" xfId="0" applyFont="1" applyFill="1" applyBorder="1" applyAlignment="1">
      <alignment horizontal="left" vertical="center" indent="2"/>
    </xf>
    <xf numFmtId="0" fontId="3" fillId="0" borderId="1" xfId="0" applyFont="1" applyFill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0" xfId="0" applyBorder="1">
      <alignment vertical="center"/>
    </xf>
    <xf numFmtId="176" fontId="4" fillId="0" borderId="0" xfId="56" applyNumberFormat="1" applyFont="1" applyFill="1" applyBorder="1" applyAlignment="1">
      <alignment horizontal="right" vertical="center" wrapText="1"/>
    </xf>
    <xf numFmtId="0" fontId="25" fillId="0" borderId="0" xfId="0" applyFont="1" applyAlignment="1">
      <alignment horizontal="center" vertical="center"/>
    </xf>
    <xf numFmtId="0" fontId="26" fillId="0" borderId="0" xfId="0" applyFont="1" applyAlignment="1">
      <alignment vertical="center"/>
    </xf>
    <xf numFmtId="0" fontId="17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</cellXfs>
  <cellStyles count="58">
    <cellStyle name="常规" xfId="0" builtinId="0"/>
    <cellStyle name="常规_2016年预算表格（加载公式）（3月3日）" xfId="1"/>
    <cellStyle name="货币[0]" xfId="2" builtinId="7"/>
    <cellStyle name="?鹎%U龡&amp;H齲_x0001_C铣_x0014__x0007__x0001__x0001__宜春市二O一九年预算安排情况表（空表，有公式）" xfId="3"/>
    <cellStyle name="20% - 强调文字颜色 3" xfId="4" builtinId="38"/>
    <cellStyle name="输入" xfId="5" builtinId="20"/>
    <cellStyle name="货币" xfId="6" builtinId="4"/>
    <cellStyle name="千位分隔[0]" xfId="7" builtinId="6"/>
    <cellStyle name="常规_2007年平衡(调整)情况表" xfId="8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常规_省下发2009年预算表（附件一）" xfId="26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常规_市本级2015年预算表格" xfId="41"/>
    <cellStyle name="20% - 强调文字颜色 2" xfId="42" builtinId="34"/>
    <cellStyle name="40% - 强调文字颜色 2" xfId="43" builtinId="35"/>
    <cellStyle name="强调文字颜色 3" xfId="44" builtinId="37"/>
    <cellStyle name="常规_宜春市二〇一八年市级总预算安排情况表_宜春市二O一九年预算安排情况表（空表，有公式）" xfId="45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60% - 强调文字颜色 6" xfId="54" builtinId="52"/>
    <cellStyle name="?鹎%U龡&amp;H齲_x0001_C铣_x0014__x0007__x0001__x0001_" xfId="55"/>
    <cellStyle name="常规_2003年人大预算表（全省）" xfId="56"/>
    <cellStyle name="常规_市本级" xfId="57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haredStrings" Target="sharedStrings.xml"/><Relationship Id="rId21" Type="http://schemas.openxmlformats.org/officeDocument/2006/relationships/styles" Target="style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workbookViewId="0">
      <selection activeCell="B16" sqref="B16"/>
    </sheetView>
  </sheetViews>
  <sheetFormatPr defaultColWidth="9" defaultRowHeight="14.25" outlineLevelCol="3"/>
  <cols>
    <col min="1" max="1" width="11.75" customWidth="1"/>
    <col min="2" max="2" width="71.125" customWidth="1"/>
  </cols>
  <sheetData>
    <row r="1" ht="45" customHeight="1" spans="1:4">
      <c r="A1" s="139" t="s">
        <v>0</v>
      </c>
      <c r="B1" s="139"/>
      <c r="C1" s="140"/>
      <c r="D1" s="140"/>
    </row>
    <row r="2" ht="30" customHeight="1" spans="1:2">
      <c r="A2" s="141" t="s">
        <v>1</v>
      </c>
      <c r="B2" s="141" t="s">
        <v>2</v>
      </c>
    </row>
    <row r="3" ht="24.95" customHeight="1" spans="1:2">
      <c r="A3" s="142">
        <v>1</v>
      </c>
      <c r="B3" s="143" t="s">
        <v>3</v>
      </c>
    </row>
    <row r="4" ht="24.95" customHeight="1" spans="1:2">
      <c r="A4" s="142">
        <v>2</v>
      </c>
      <c r="B4" s="18" t="s">
        <v>4</v>
      </c>
    </row>
    <row r="5" ht="24.95" customHeight="1" spans="1:2">
      <c r="A5" s="142">
        <v>3</v>
      </c>
      <c r="B5" s="18" t="s">
        <v>5</v>
      </c>
    </row>
    <row r="6" ht="24.95" customHeight="1" spans="1:2">
      <c r="A6" s="142">
        <v>4</v>
      </c>
      <c r="B6" s="18" t="s">
        <v>6</v>
      </c>
    </row>
    <row r="7" ht="24.95" customHeight="1" spans="1:2">
      <c r="A7" s="142">
        <v>5</v>
      </c>
      <c r="B7" s="18" t="s">
        <v>7</v>
      </c>
    </row>
    <row r="8" ht="24.95" customHeight="1" spans="1:2">
      <c r="A8" s="142">
        <v>6</v>
      </c>
      <c r="B8" s="18" t="s">
        <v>8</v>
      </c>
    </row>
    <row r="9" ht="24.95" customHeight="1" spans="1:2">
      <c r="A9" s="142">
        <v>7</v>
      </c>
      <c r="B9" s="18" t="s">
        <v>9</v>
      </c>
    </row>
    <row r="10" ht="24.95" customHeight="1" spans="1:2">
      <c r="A10" s="142">
        <v>8</v>
      </c>
      <c r="B10" s="18" t="s">
        <v>10</v>
      </c>
    </row>
    <row r="11" ht="24.95" customHeight="1" spans="1:2">
      <c r="A11" s="142">
        <v>9</v>
      </c>
      <c r="B11" s="18" t="s">
        <v>11</v>
      </c>
    </row>
    <row r="12" ht="24.95" customHeight="1" spans="1:2">
      <c r="A12" s="142">
        <v>10</v>
      </c>
      <c r="B12" s="18" t="s">
        <v>12</v>
      </c>
    </row>
    <row r="13" ht="24.95" customHeight="1" spans="1:2">
      <c r="A13" s="142">
        <v>11</v>
      </c>
      <c r="B13" s="18" t="s">
        <v>13</v>
      </c>
    </row>
    <row r="14" ht="24.95" customHeight="1" spans="1:2">
      <c r="A14" s="142">
        <v>12</v>
      </c>
      <c r="B14" s="18" t="s">
        <v>14</v>
      </c>
    </row>
    <row r="15" ht="24.95" customHeight="1" spans="1:2">
      <c r="A15" s="142">
        <v>13</v>
      </c>
      <c r="B15" s="18" t="s">
        <v>15</v>
      </c>
    </row>
    <row r="16" ht="24.95" customHeight="1" spans="1:2">
      <c r="A16" s="142">
        <v>14</v>
      </c>
      <c r="B16" s="18" t="s">
        <v>16</v>
      </c>
    </row>
    <row r="17" ht="24.95" customHeight="1" spans="1:2">
      <c r="A17" s="142">
        <v>15</v>
      </c>
      <c r="B17" s="18" t="s">
        <v>17</v>
      </c>
    </row>
    <row r="18" ht="24.95" customHeight="1" spans="1:2">
      <c r="A18" s="142">
        <v>16</v>
      </c>
      <c r="B18" s="18" t="s">
        <v>18</v>
      </c>
    </row>
    <row r="19" ht="24.95" customHeight="1" spans="1:2">
      <c r="A19" s="142">
        <v>17</v>
      </c>
      <c r="B19" s="18" t="s">
        <v>19</v>
      </c>
    </row>
    <row r="20" ht="24.95" customHeight="1"/>
    <row r="21" ht="24.95" customHeight="1"/>
    <row r="22" ht="24.95" customHeight="1"/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E27"/>
  <sheetViews>
    <sheetView workbookViewId="0">
      <selection activeCell="D10" sqref="D10"/>
    </sheetView>
  </sheetViews>
  <sheetFormatPr defaultColWidth="9" defaultRowHeight="14.25" outlineLevelCol="4"/>
  <cols>
    <col min="1" max="1" width="51.25" customWidth="1"/>
    <col min="2" max="2" width="27.125" customWidth="1"/>
    <col min="5" max="5" width="9.5" customWidth="1"/>
  </cols>
  <sheetData>
    <row r="1" ht="36.95" customHeight="1" spans="1:2">
      <c r="A1" s="1" t="s">
        <v>20</v>
      </c>
      <c r="B1" s="1"/>
    </row>
    <row r="2" spans="2:2">
      <c r="B2" s="20" t="s">
        <v>21</v>
      </c>
    </row>
    <row r="3" spans="1:2">
      <c r="A3" s="85" t="s">
        <v>22</v>
      </c>
      <c r="B3" s="135" t="s">
        <v>23</v>
      </c>
    </row>
    <row r="4" spans="1:2">
      <c r="A4" s="85"/>
      <c r="B4" s="136"/>
    </row>
    <row r="5" ht="24.95" customHeight="1" spans="1:2">
      <c r="A5" s="96" t="s">
        <v>24</v>
      </c>
      <c r="B5" s="112">
        <v>54802461.31</v>
      </c>
    </row>
    <row r="6" ht="24.95" customHeight="1" spans="1:5">
      <c r="A6" s="113" t="s">
        <v>25</v>
      </c>
      <c r="B6" s="114">
        <f>43709715.8+1648968.08</f>
        <v>45358683.88</v>
      </c>
      <c r="D6" s="137"/>
      <c r="E6" s="137"/>
    </row>
    <row r="7" ht="24.95" customHeight="1" spans="1:5">
      <c r="A7" s="113" t="s">
        <v>26</v>
      </c>
      <c r="B7" s="114"/>
      <c r="D7" s="137"/>
      <c r="E7" s="137"/>
    </row>
    <row r="8" ht="24.95" customHeight="1" spans="1:5">
      <c r="A8" s="113" t="s">
        <v>27</v>
      </c>
      <c r="B8" s="114">
        <v>6555179.66</v>
      </c>
      <c r="D8" s="138"/>
      <c r="E8" s="137"/>
    </row>
    <row r="9" ht="24.95" customHeight="1" spans="1:5">
      <c r="A9" s="113" t="s">
        <v>28</v>
      </c>
      <c r="B9" s="114">
        <v>528544.41</v>
      </c>
      <c r="D9" s="137"/>
      <c r="E9" s="137"/>
    </row>
    <row r="10" ht="24.95" customHeight="1" spans="1:5">
      <c r="A10" s="113" t="s">
        <v>29</v>
      </c>
      <c r="B10" s="112"/>
      <c r="D10" s="137"/>
      <c r="E10" s="137"/>
    </row>
    <row r="11" ht="24.95" customHeight="1" spans="1:2">
      <c r="A11" s="113" t="s">
        <v>30</v>
      </c>
      <c r="B11" s="114">
        <v>2200121.08</v>
      </c>
    </row>
    <row r="12" ht="24.95" customHeight="1" spans="1:2">
      <c r="A12" s="113" t="s">
        <v>31</v>
      </c>
      <c r="B12" s="112"/>
    </row>
    <row r="13" ht="24.95" customHeight="1" spans="1:2">
      <c r="A13" s="113" t="s">
        <v>32</v>
      </c>
      <c r="B13" s="112">
        <v>157389.33</v>
      </c>
    </row>
    <row r="14" ht="24.95" customHeight="1" spans="1:2">
      <c r="A14" s="113" t="s">
        <v>33</v>
      </c>
      <c r="B14" s="112"/>
    </row>
    <row r="15" ht="24.95" customHeight="1" spans="1:2">
      <c r="A15" s="113" t="s">
        <v>34</v>
      </c>
      <c r="B15" s="112"/>
    </row>
    <row r="16" ht="24.95" customHeight="1" spans="1:2">
      <c r="A16" s="113" t="s">
        <v>35</v>
      </c>
      <c r="B16" s="112"/>
    </row>
    <row r="17" ht="24.95" customHeight="1" spans="1:2">
      <c r="A17" s="113" t="s">
        <v>36</v>
      </c>
      <c r="B17" s="114">
        <v>2430</v>
      </c>
    </row>
    <row r="18" ht="24.95" customHeight="1" spans="1:2">
      <c r="A18" s="113" t="s">
        <v>37</v>
      </c>
      <c r="B18" s="114"/>
    </row>
    <row r="19" ht="24.95" customHeight="1" spans="1:2">
      <c r="A19" s="113" t="s">
        <v>38</v>
      </c>
      <c r="B19" s="114">
        <v>112.95</v>
      </c>
    </row>
    <row r="20" ht="24.95" customHeight="1" spans="1:2">
      <c r="A20" s="96" t="s">
        <v>39</v>
      </c>
      <c r="B20" s="115"/>
    </row>
    <row r="21" ht="24.95" customHeight="1" spans="1:2">
      <c r="A21" s="113" t="s">
        <v>40</v>
      </c>
      <c r="B21" s="114"/>
    </row>
    <row r="22" ht="24.95" customHeight="1" spans="1:2">
      <c r="A22" s="113" t="s">
        <v>41</v>
      </c>
      <c r="B22" s="114"/>
    </row>
    <row r="23" ht="24.95" customHeight="1" spans="1:2">
      <c r="A23" s="113" t="s">
        <v>42</v>
      </c>
      <c r="B23" s="114"/>
    </row>
    <row r="24" ht="24.95" customHeight="1" spans="1:2">
      <c r="A24" s="113" t="s">
        <v>43</v>
      </c>
      <c r="B24" s="114"/>
    </row>
    <row r="25" ht="24.95" customHeight="1" spans="1:2">
      <c r="A25" s="113" t="s">
        <v>44</v>
      </c>
      <c r="B25" s="114"/>
    </row>
    <row r="26" ht="24.95" customHeight="1" spans="1:2">
      <c r="A26" s="113" t="s">
        <v>45</v>
      </c>
      <c r="B26" s="112"/>
    </row>
    <row r="27" ht="24.95" customHeight="1" spans="1:2">
      <c r="A27" s="100" t="s">
        <v>46</v>
      </c>
      <c r="B27" s="102">
        <f>B5+B20</f>
        <v>54802461.31</v>
      </c>
    </row>
  </sheetData>
  <mergeCells count="3">
    <mergeCell ref="A1:B1"/>
    <mergeCell ref="A3:A4"/>
    <mergeCell ref="B3:B4"/>
  </mergeCells>
  <printOptions horizontalCentered="1"/>
  <pageMargins left="0.75" right="0.75" top="1" bottom="1" header="0.51" footer="0.51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B1281"/>
  <sheetViews>
    <sheetView workbookViewId="0">
      <pane xSplit="1" ySplit="5" topLeftCell="B1263" activePane="bottomRight" state="frozen"/>
      <selection/>
      <selection pane="topRight"/>
      <selection pane="bottomLeft"/>
      <selection pane="bottomRight" activeCell="B1281" sqref="B1281"/>
    </sheetView>
  </sheetViews>
  <sheetFormatPr defaultColWidth="9" defaultRowHeight="14.25" outlineLevelCol="1"/>
  <cols>
    <col min="1" max="1" width="42.125" style="82" customWidth="1"/>
    <col min="2" max="2" width="33" style="82" customWidth="1"/>
    <col min="3" max="16384" width="9" style="82"/>
  </cols>
  <sheetData>
    <row r="1" ht="22.5" spans="1:2">
      <c r="A1" s="83" t="s">
        <v>47</v>
      </c>
      <c r="B1" s="83"/>
    </row>
    <row r="2" spans="2:2">
      <c r="B2" s="84" t="s">
        <v>21</v>
      </c>
    </row>
    <row r="3" spans="1:2">
      <c r="A3" s="123" t="s">
        <v>48</v>
      </c>
      <c r="B3" s="124" t="s">
        <v>23</v>
      </c>
    </row>
    <row r="4" spans="1:2">
      <c r="A4" s="123"/>
      <c r="B4" s="125"/>
    </row>
    <row r="5" ht="18.75" spans="1:2">
      <c r="A5" s="126" t="s">
        <v>49</v>
      </c>
      <c r="B5" s="101">
        <v>8071544.69</v>
      </c>
    </row>
    <row r="6" ht="18.75" spans="1:2">
      <c r="A6" s="126" t="s">
        <v>50</v>
      </c>
      <c r="B6" s="101">
        <v>6716</v>
      </c>
    </row>
    <row r="7" ht="18.75" spans="1:2">
      <c r="A7" s="126" t="s">
        <v>51</v>
      </c>
      <c r="B7" s="101">
        <v>6716.01</v>
      </c>
    </row>
    <row r="8" ht="18.75" spans="1:2">
      <c r="A8" s="126" t="s">
        <v>52</v>
      </c>
      <c r="B8" s="101"/>
    </row>
    <row r="9" ht="18.75" spans="1:2">
      <c r="A9" s="127" t="s">
        <v>53</v>
      </c>
      <c r="B9" s="101"/>
    </row>
    <row r="10" ht="18.75" spans="1:2">
      <c r="A10" s="127" t="s">
        <v>54</v>
      </c>
      <c r="B10" s="101"/>
    </row>
    <row r="11" ht="18.75" spans="1:2">
      <c r="A11" s="127" t="s">
        <v>55</v>
      </c>
      <c r="B11" s="101"/>
    </row>
    <row r="12" ht="18.75" spans="1:2">
      <c r="A12" s="13" t="s">
        <v>56</v>
      </c>
      <c r="B12" s="101"/>
    </row>
    <row r="13" ht="18.75" spans="1:2">
      <c r="A13" s="13" t="s">
        <v>57</v>
      </c>
      <c r="B13" s="101"/>
    </row>
    <row r="14" ht="18.75" spans="1:2">
      <c r="A14" s="13" t="s">
        <v>58</v>
      </c>
      <c r="B14" s="101"/>
    </row>
    <row r="15" ht="18.75" spans="1:2">
      <c r="A15" s="13" t="s">
        <v>59</v>
      </c>
      <c r="B15" s="101"/>
    </row>
    <row r="16" ht="18.75" spans="1:2">
      <c r="A16" s="13" t="s">
        <v>60</v>
      </c>
      <c r="B16" s="101"/>
    </row>
    <row r="17" ht="18.75" spans="1:2">
      <c r="A17" s="13" t="s">
        <v>61</v>
      </c>
      <c r="B17" s="101">
        <v>6716.01</v>
      </c>
    </row>
    <row r="18" ht="18.75" spans="1:2">
      <c r="A18" s="126" t="s">
        <v>62</v>
      </c>
      <c r="B18" s="101"/>
    </row>
    <row r="19" ht="18.75" spans="1:2">
      <c r="A19" s="126" t="s">
        <v>51</v>
      </c>
      <c r="B19" s="101"/>
    </row>
    <row r="20" ht="18.75" spans="1:2">
      <c r="A20" s="126" t="s">
        <v>52</v>
      </c>
      <c r="B20" s="101"/>
    </row>
    <row r="21" ht="18.75" spans="1:2">
      <c r="A21" s="127" t="s">
        <v>53</v>
      </c>
      <c r="B21" s="101"/>
    </row>
    <row r="22" ht="18.75" spans="1:2">
      <c r="A22" s="127" t="s">
        <v>63</v>
      </c>
      <c r="B22" s="101"/>
    </row>
    <row r="23" ht="18.75" spans="1:2">
      <c r="A23" s="127" t="s">
        <v>64</v>
      </c>
      <c r="B23" s="101"/>
    </row>
    <row r="24" ht="18.75" spans="1:2">
      <c r="A24" s="127" t="s">
        <v>65</v>
      </c>
      <c r="B24" s="101"/>
    </row>
    <row r="25" ht="18.75" spans="1:2">
      <c r="A25" s="127" t="s">
        <v>60</v>
      </c>
      <c r="B25" s="101"/>
    </row>
    <row r="26" ht="18.75" spans="1:2">
      <c r="A26" s="127" t="s">
        <v>66</v>
      </c>
      <c r="B26" s="101"/>
    </row>
    <row r="27" ht="18.75" spans="1:2">
      <c r="A27" s="126" t="s">
        <v>67</v>
      </c>
      <c r="B27" s="128">
        <v>8041828.68</v>
      </c>
    </row>
    <row r="28" ht="18.75" spans="1:2">
      <c r="A28" s="126" t="s">
        <v>51</v>
      </c>
      <c r="B28" s="128">
        <v>7977233.68</v>
      </c>
    </row>
    <row r="29" ht="18.75" spans="1:2">
      <c r="A29" s="126" t="s">
        <v>52</v>
      </c>
      <c r="B29" s="101"/>
    </row>
    <row r="30" ht="18.75" spans="1:2">
      <c r="A30" s="127" t="s">
        <v>53</v>
      </c>
      <c r="B30" s="101"/>
    </row>
    <row r="31" ht="18.75" spans="1:2">
      <c r="A31" s="127" t="s">
        <v>68</v>
      </c>
      <c r="B31" s="101"/>
    </row>
    <row r="32" ht="18.75" spans="1:2">
      <c r="A32" s="127" t="s">
        <v>69</v>
      </c>
      <c r="B32" s="101"/>
    </row>
    <row r="33" ht="18.75" spans="1:2">
      <c r="A33" s="126" t="s">
        <v>70</v>
      </c>
      <c r="B33" s="101"/>
    </row>
    <row r="34" ht="18.75" spans="1:2">
      <c r="A34" s="126" t="s">
        <v>71</v>
      </c>
      <c r="B34" s="101"/>
    </row>
    <row r="35" ht="18.75" spans="1:2">
      <c r="A35" s="126" t="s">
        <v>72</v>
      </c>
      <c r="B35" s="101"/>
    </row>
    <row r="36" ht="18.75" spans="1:2">
      <c r="A36" s="127" t="s">
        <v>73</v>
      </c>
      <c r="B36" s="101"/>
    </row>
    <row r="37" ht="18.75" spans="1:2">
      <c r="A37" s="127" t="s">
        <v>60</v>
      </c>
      <c r="B37" s="128">
        <v>50356</v>
      </c>
    </row>
    <row r="38" ht="18.75" spans="1:2">
      <c r="A38" s="127" t="s">
        <v>74</v>
      </c>
      <c r="B38" s="128">
        <v>14239</v>
      </c>
    </row>
    <row r="39" ht="18.75" spans="1:2">
      <c r="A39" s="126" t="s">
        <v>75</v>
      </c>
      <c r="B39" s="101"/>
    </row>
    <row r="40" ht="18.75" spans="1:2">
      <c r="A40" s="126" t="s">
        <v>51</v>
      </c>
      <c r="B40" s="101"/>
    </row>
    <row r="41" ht="18.75" spans="1:2">
      <c r="A41" s="126" t="s">
        <v>52</v>
      </c>
      <c r="B41" s="101"/>
    </row>
    <row r="42" ht="18.75" spans="1:2">
      <c r="A42" s="127" t="s">
        <v>53</v>
      </c>
      <c r="B42" s="101"/>
    </row>
    <row r="43" ht="18.75" spans="1:2">
      <c r="A43" s="127" t="s">
        <v>76</v>
      </c>
      <c r="B43" s="101"/>
    </row>
    <row r="44" ht="18.75" spans="1:2">
      <c r="A44" s="127" t="s">
        <v>77</v>
      </c>
      <c r="B44" s="101"/>
    </row>
    <row r="45" ht="18.75" spans="1:2">
      <c r="A45" s="126" t="s">
        <v>78</v>
      </c>
      <c r="B45" s="101"/>
    </row>
    <row r="46" ht="18.75" spans="1:2">
      <c r="A46" s="126" t="s">
        <v>79</v>
      </c>
      <c r="B46" s="101"/>
    </row>
    <row r="47" ht="18.75" spans="1:2">
      <c r="A47" s="126" t="s">
        <v>80</v>
      </c>
      <c r="B47" s="101"/>
    </row>
    <row r="48" ht="18.75" spans="1:2">
      <c r="A48" s="126" t="s">
        <v>81</v>
      </c>
      <c r="B48" s="101"/>
    </row>
    <row r="49" ht="18.75" spans="1:2">
      <c r="A49" s="126" t="s">
        <v>60</v>
      </c>
      <c r="B49" s="101"/>
    </row>
    <row r="50" ht="18.75" spans="1:2">
      <c r="A50" s="127" t="s">
        <v>82</v>
      </c>
      <c r="B50" s="101"/>
    </row>
    <row r="51" ht="18.75" spans="1:2">
      <c r="A51" s="127" t="s">
        <v>83</v>
      </c>
      <c r="B51" s="101">
        <v>3000</v>
      </c>
    </row>
    <row r="52" ht="18.75" spans="1:2">
      <c r="A52" s="127" t="s">
        <v>84</v>
      </c>
      <c r="B52" s="101">
        <v>3000</v>
      </c>
    </row>
    <row r="53" ht="18.75" spans="1:2">
      <c r="A53" s="13" t="s">
        <v>60</v>
      </c>
      <c r="B53" s="101"/>
    </row>
    <row r="54" ht="18.75" spans="1:2">
      <c r="A54" s="126" t="s">
        <v>53</v>
      </c>
      <c r="B54" s="101"/>
    </row>
    <row r="55" ht="18.75" spans="1:2">
      <c r="A55" s="126" t="s">
        <v>85</v>
      </c>
      <c r="B55" s="101"/>
    </row>
    <row r="56" ht="18.75" spans="1:2">
      <c r="A56" s="126" t="s">
        <v>86</v>
      </c>
      <c r="B56" s="101"/>
    </row>
    <row r="57" ht="18.75" spans="1:2">
      <c r="A57" s="127" t="s">
        <v>87</v>
      </c>
      <c r="B57" s="101"/>
    </row>
    <row r="58" ht="18.75" spans="1:2">
      <c r="A58" s="127" t="s">
        <v>88</v>
      </c>
      <c r="B58" s="101"/>
    </row>
    <row r="59" ht="18.75" spans="1:2">
      <c r="A59" s="127" t="s">
        <v>84</v>
      </c>
      <c r="B59" s="101"/>
    </row>
    <row r="60" ht="18.75" spans="1:2">
      <c r="A60" s="126" t="s">
        <v>60</v>
      </c>
      <c r="B60" s="101"/>
    </row>
    <row r="61" ht="18.75" spans="1:2">
      <c r="A61" s="126" t="s">
        <v>89</v>
      </c>
      <c r="B61" s="101"/>
    </row>
    <row r="62" ht="18.75" spans="1:2">
      <c r="A62" s="126" t="s">
        <v>90</v>
      </c>
      <c r="B62" s="101">
        <v>20000</v>
      </c>
    </row>
    <row r="63" ht="18.75" spans="1:2">
      <c r="A63" s="127" t="s">
        <v>51</v>
      </c>
      <c r="B63" s="101"/>
    </row>
    <row r="64" ht="18.75" spans="1:2">
      <c r="A64" s="13" t="s">
        <v>52</v>
      </c>
      <c r="B64" s="101"/>
    </row>
    <row r="65" ht="18.75" spans="1:2">
      <c r="A65" s="13" t="s">
        <v>53</v>
      </c>
      <c r="B65" s="101"/>
    </row>
    <row r="66" ht="18.75" spans="1:2">
      <c r="A66" s="13" t="s">
        <v>91</v>
      </c>
      <c r="B66" s="101"/>
    </row>
    <row r="67" ht="18.75" spans="1:2">
      <c r="A67" s="13" t="s">
        <v>92</v>
      </c>
      <c r="B67" s="101"/>
    </row>
    <row r="68" ht="18.75" spans="1:2">
      <c r="A68" s="13" t="s">
        <v>93</v>
      </c>
      <c r="B68" s="101"/>
    </row>
    <row r="69" ht="18.75" spans="1:2">
      <c r="A69" s="126" t="s">
        <v>94</v>
      </c>
      <c r="B69" s="101"/>
    </row>
    <row r="70" ht="18.75" spans="1:2">
      <c r="A70" s="127" t="s">
        <v>95</v>
      </c>
      <c r="B70" s="101"/>
    </row>
    <row r="71" ht="18.75" spans="1:2">
      <c r="A71" s="127" t="s">
        <v>60</v>
      </c>
      <c r="B71" s="101"/>
    </row>
    <row r="72" ht="18.75" spans="1:2">
      <c r="A72" s="127" t="s">
        <v>96</v>
      </c>
      <c r="B72" s="101">
        <v>20000</v>
      </c>
    </row>
    <row r="73" ht="18.75" spans="1:2">
      <c r="A73" s="126" t="s">
        <v>97</v>
      </c>
      <c r="B73" s="101"/>
    </row>
    <row r="74" ht="18.75" spans="1:2">
      <c r="A74" s="126" t="s">
        <v>51</v>
      </c>
      <c r="B74" s="101"/>
    </row>
    <row r="75" ht="18.75" spans="1:2">
      <c r="A75" s="126" t="s">
        <v>52</v>
      </c>
      <c r="B75" s="101"/>
    </row>
    <row r="76" ht="18.75" spans="1:2">
      <c r="A76" s="127" t="s">
        <v>53</v>
      </c>
      <c r="B76" s="101"/>
    </row>
    <row r="77" ht="18.75" spans="1:2">
      <c r="A77" s="127" t="s">
        <v>98</v>
      </c>
      <c r="B77" s="101"/>
    </row>
    <row r="78" ht="18.75" spans="1:2">
      <c r="A78" s="127" t="s">
        <v>99</v>
      </c>
      <c r="B78" s="101"/>
    </row>
    <row r="79" ht="18.75" spans="1:2">
      <c r="A79" s="13" t="s">
        <v>100</v>
      </c>
      <c r="B79" s="101"/>
    </row>
    <row r="80" ht="18.75" spans="1:2">
      <c r="A80" s="126" t="s">
        <v>101</v>
      </c>
      <c r="B80" s="101"/>
    </row>
    <row r="81" ht="18.75" spans="1:2">
      <c r="A81" s="126" t="s">
        <v>102</v>
      </c>
      <c r="B81" s="101"/>
    </row>
    <row r="82" ht="18.75" spans="1:2">
      <c r="A82" s="126" t="s">
        <v>94</v>
      </c>
      <c r="B82" s="101"/>
    </row>
    <row r="83" ht="18.75" spans="1:2">
      <c r="A83" s="127" t="s">
        <v>60</v>
      </c>
      <c r="B83" s="101"/>
    </row>
    <row r="84" ht="18.75" spans="1:2">
      <c r="A84" s="127" t="s">
        <v>103</v>
      </c>
      <c r="B84" s="101"/>
    </row>
    <row r="85" ht="18.75" spans="1:2">
      <c r="A85" s="127" t="s">
        <v>104</v>
      </c>
      <c r="B85" s="101"/>
    </row>
    <row r="86" ht="18.75" spans="1:2">
      <c r="A86" s="126" t="s">
        <v>51</v>
      </c>
      <c r="B86" s="101"/>
    </row>
    <row r="87" ht="18.75" spans="1:2">
      <c r="A87" s="126" t="s">
        <v>52</v>
      </c>
      <c r="B87" s="101"/>
    </row>
    <row r="88" ht="18.75" spans="1:2">
      <c r="A88" s="126" t="s">
        <v>53</v>
      </c>
      <c r="B88" s="101"/>
    </row>
    <row r="89" ht="18.75" spans="1:2">
      <c r="A89" s="127" t="s">
        <v>105</v>
      </c>
      <c r="B89" s="101"/>
    </row>
    <row r="90" ht="18.75" spans="1:2">
      <c r="A90" s="127" t="s">
        <v>106</v>
      </c>
      <c r="B90" s="101"/>
    </row>
    <row r="91" ht="18.75" spans="1:2">
      <c r="A91" s="127" t="s">
        <v>94</v>
      </c>
      <c r="B91" s="101"/>
    </row>
    <row r="92" ht="18.75" spans="1:2">
      <c r="A92" s="127" t="s">
        <v>60</v>
      </c>
      <c r="B92" s="101"/>
    </row>
    <row r="93" ht="18.75" spans="1:2">
      <c r="A93" s="13" t="s">
        <v>107</v>
      </c>
      <c r="B93" s="101"/>
    </row>
    <row r="94" ht="18.75" spans="1:2">
      <c r="A94" s="126" t="s">
        <v>108</v>
      </c>
      <c r="B94" s="101"/>
    </row>
    <row r="95" ht="18.75" spans="1:2">
      <c r="A95" s="126" t="s">
        <v>51</v>
      </c>
      <c r="B95" s="101"/>
    </row>
    <row r="96" ht="18.75" spans="1:2">
      <c r="A96" s="127" t="s">
        <v>52</v>
      </c>
      <c r="B96" s="101"/>
    </row>
    <row r="97" ht="18.75" spans="1:2">
      <c r="A97" s="127" t="s">
        <v>53</v>
      </c>
      <c r="B97" s="101"/>
    </row>
    <row r="98" ht="18.75" spans="1:2">
      <c r="A98" s="127" t="s">
        <v>109</v>
      </c>
      <c r="B98" s="101"/>
    </row>
    <row r="99" ht="18.75" spans="1:2">
      <c r="A99" s="126" t="s">
        <v>110</v>
      </c>
      <c r="B99" s="101"/>
    </row>
    <row r="100" ht="18.75" spans="1:2">
      <c r="A100" s="126" t="s">
        <v>111</v>
      </c>
      <c r="B100" s="101"/>
    </row>
    <row r="101" ht="18.75" spans="1:2">
      <c r="A101" s="126" t="s">
        <v>94</v>
      </c>
      <c r="B101" s="101"/>
    </row>
    <row r="102" ht="18.75" spans="1:2">
      <c r="A102" s="127" t="s">
        <v>60</v>
      </c>
      <c r="B102" s="101"/>
    </row>
    <row r="103" ht="18.75" spans="1:2">
      <c r="A103" s="127" t="s">
        <v>112</v>
      </c>
      <c r="B103" s="101"/>
    </row>
    <row r="104" ht="18.75" spans="1:2">
      <c r="A104" s="127" t="s">
        <v>113</v>
      </c>
      <c r="B104" s="101"/>
    </row>
    <row r="105" ht="18.75" spans="1:2">
      <c r="A105" s="127" t="s">
        <v>51</v>
      </c>
      <c r="B105" s="101"/>
    </row>
    <row r="106" ht="18.75" spans="1:2">
      <c r="A106" s="126" t="s">
        <v>52</v>
      </c>
      <c r="B106" s="101"/>
    </row>
    <row r="107" ht="18.75" spans="1:2">
      <c r="A107" s="126" t="s">
        <v>53</v>
      </c>
      <c r="B107" s="101"/>
    </row>
    <row r="108" ht="18.75" spans="1:2">
      <c r="A108" s="126" t="s">
        <v>114</v>
      </c>
      <c r="B108" s="101"/>
    </row>
    <row r="109" ht="18.75" spans="1:2">
      <c r="A109" s="127" t="s">
        <v>115</v>
      </c>
      <c r="B109" s="101"/>
    </row>
    <row r="110" ht="18.75" spans="1:2">
      <c r="A110" s="127" t="s">
        <v>116</v>
      </c>
      <c r="B110" s="101"/>
    </row>
    <row r="111" ht="18.75" spans="1:2">
      <c r="A111" s="127" t="s">
        <v>117</v>
      </c>
      <c r="B111" s="101"/>
    </row>
    <row r="112" ht="18.75" spans="1:2">
      <c r="A112" s="126" t="s">
        <v>118</v>
      </c>
      <c r="B112" s="101"/>
    </row>
    <row r="113" ht="18.75" spans="1:2">
      <c r="A113" s="126" t="s">
        <v>119</v>
      </c>
      <c r="B113" s="101"/>
    </row>
    <row r="114" ht="18.75" spans="1:2">
      <c r="A114" s="126" t="s">
        <v>120</v>
      </c>
      <c r="B114" s="101"/>
    </row>
    <row r="115" ht="18.75" spans="1:2">
      <c r="A115" s="127" t="s">
        <v>121</v>
      </c>
      <c r="B115" s="101"/>
    </row>
    <row r="116" ht="18.75" spans="1:2">
      <c r="A116" s="127" t="s">
        <v>122</v>
      </c>
      <c r="B116" s="101"/>
    </row>
    <row r="117" ht="18.75" spans="1:2">
      <c r="A117" s="127" t="s">
        <v>60</v>
      </c>
      <c r="B117" s="101"/>
    </row>
    <row r="118" ht="18.75" spans="1:2">
      <c r="A118" s="127" t="s">
        <v>123</v>
      </c>
      <c r="B118" s="101"/>
    </row>
    <row r="119" ht="18.75" spans="1:2">
      <c r="A119" s="13" t="s">
        <v>124</v>
      </c>
      <c r="B119" s="101"/>
    </row>
    <row r="120" ht="18.75" spans="1:2">
      <c r="A120" s="126" t="s">
        <v>51</v>
      </c>
      <c r="B120" s="101"/>
    </row>
    <row r="121" ht="18.75" spans="1:2">
      <c r="A121" s="126" t="s">
        <v>52</v>
      </c>
      <c r="B121" s="101"/>
    </row>
    <row r="122" ht="18.75" spans="1:2">
      <c r="A122" s="126" t="s">
        <v>53</v>
      </c>
      <c r="B122" s="101"/>
    </row>
    <row r="123" ht="18.75" spans="1:2">
      <c r="A123" s="127" t="s">
        <v>125</v>
      </c>
      <c r="B123" s="101"/>
    </row>
    <row r="124" ht="18.75" spans="1:2">
      <c r="A124" s="127" t="s">
        <v>126</v>
      </c>
      <c r="B124" s="101"/>
    </row>
    <row r="125" ht="18.75" spans="1:2">
      <c r="A125" s="127" t="s">
        <v>127</v>
      </c>
      <c r="B125" s="101"/>
    </row>
    <row r="126" ht="18.75" spans="1:2">
      <c r="A126" s="126" t="s">
        <v>60</v>
      </c>
      <c r="B126" s="101"/>
    </row>
    <row r="127" ht="18.75" spans="1:2">
      <c r="A127" s="126" t="s">
        <v>128</v>
      </c>
      <c r="B127" s="101"/>
    </row>
    <row r="128" ht="18.75" spans="1:2">
      <c r="A128" s="13" t="s">
        <v>129</v>
      </c>
      <c r="B128" s="101"/>
    </row>
    <row r="129" ht="18.75" spans="1:2">
      <c r="A129" s="126" t="s">
        <v>51</v>
      </c>
      <c r="B129" s="101"/>
    </row>
    <row r="130" ht="18.75" spans="1:2">
      <c r="A130" s="126" t="s">
        <v>52</v>
      </c>
      <c r="B130" s="101"/>
    </row>
    <row r="131" ht="18.75" spans="1:2">
      <c r="A131" s="126" t="s">
        <v>53</v>
      </c>
      <c r="B131" s="101"/>
    </row>
    <row r="132" ht="18.75" spans="1:2">
      <c r="A132" s="127" t="s">
        <v>130</v>
      </c>
      <c r="B132" s="101"/>
    </row>
    <row r="133" ht="18.75" spans="1:2">
      <c r="A133" s="127" t="s">
        <v>131</v>
      </c>
      <c r="B133" s="101"/>
    </row>
    <row r="134" ht="18.75" spans="1:2">
      <c r="A134" s="127" t="s">
        <v>132</v>
      </c>
      <c r="B134" s="101"/>
    </row>
    <row r="135" ht="18.75" spans="1:2">
      <c r="A135" s="126" t="s">
        <v>133</v>
      </c>
      <c r="B135" s="101"/>
    </row>
    <row r="136" ht="18.75" spans="1:2">
      <c r="A136" s="126" t="s">
        <v>134</v>
      </c>
      <c r="B136" s="101"/>
    </row>
    <row r="137" ht="18.75" spans="1:2">
      <c r="A137" s="126" t="s">
        <v>60</v>
      </c>
      <c r="B137" s="101"/>
    </row>
    <row r="138" ht="18.75" spans="1:2">
      <c r="A138" s="127" t="s">
        <v>135</v>
      </c>
      <c r="B138" s="101"/>
    </row>
    <row r="139" ht="18.75" spans="1:2">
      <c r="A139" s="127" t="s">
        <v>136</v>
      </c>
      <c r="B139" s="101"/>
    </row>
    <row r="140" ht="18.75" spans="1:2">
      <c r="A140" s="127" t="s">
        <v>51</v>
      </c>
      <c r="B140" s="101"/>
    </row>
    <row r="141" ht="18.75" spans="1:2">
      <c r="A141" s="13" t="s">
        <v>52</v>
      </c>
      <c r="B141" s="101"/>
    </row>
    <row r="142" ht="18.75" spans="1:2">
      <c r="A142" s="126" t="s">
        <v>53</v>
      </c>
      <c r="B142" s="101"/>
    </row>
    <row r="143" ht="18.75" spans="1:2">
      <c r="A143" s="126" t="s">
        <v>137</v>
      </c>
      <c r="B143" s="101"/>
    </row>
    <row r="144" ht="18.75" spans="1:2">
      <c r="A144" s="126" t="s">
        <v>138</v>
      </c>
      <c r="B144" s="101"/>
    </row>
    <row r="145" ht="18.75" spans="1:2">
      <c r="A145" s="127" t="s">
        <v>139</v>
      </c>
      <c r="B145" s="101"/>
    </row>
    <row r="146" ht="18.75" spans="1:2">
      <c r="A146" s="127" t="s">
        <v>140</v>
      </c>
      <c r="B146" s="101"/>
    </row>
    <row r="147" ht="18.75" spans="1:2">
      <c r="A147" s="127" t="s">
        <v>141</v>
      </c>
      <c r="B147" s="101"/>
    </row>
    <row r="148" ht="18.75" spans="1:2">
      <c r="A148" s="126" t="s">
        <v>142</v>
      </c>
      <c r="B148" s="101"/>
    </row>
    <row r="149" ht="18.75" spans="1:2">
      <c r="A149" s="126" t="s">
        <v>60</v>
      </c>
      <c r="B149" s="101"/>
    </row>
    <row r="150" ht="18.75" spans="1:2">
      <c r="A150" s="126" t="s">
        <v>143</v>
      </c>
      <c r="B150" s="101"/>
    </row>
    <row r="151" ht="18.75" spans="1:2">
      <c r="A151" s="127" t="s">
        <v>144</v>
      </c>
      <c r="B151" s="101"/>
    </row>
    <row r="152" ht="18.75" spans="1:2">
      <c r="A152" s="127" t="s">
        <v>51</v>
      </c>
      <c r="B152" s="101"/>
    </row>
    <row r="153" ht="18.75" spans="1:2">
      <c r="A153" s="127" t="s">
        <v>52</v>
      </c>
      <c r="B153" s="101"/>
    </row>
    <row r="154" ht="18.75" spans="1:2">
      <c r="A154" s="13" t="s">
        <v>53</v>
      </c>
      <c r="B154" s="101"/>
    </row>
    <row r="155" ht="18.75" spans="1:2">
      <c r="A155" s="126" t="s">
        <v>145</v>
      </c>
      <c r="B155" s="101"/>
    </row>
    <row r="156" ht="18.75" spans="1:2">
      <c r="A156" s="126" t="s">
        <v>146</v>
      </c>
      <c r="B156" s="101"/>
    </row>
    <row r="157" ht="18.75" spans="1:2">
      <c r="A157" s="126" t="s">
        <v>147</v>
      </c>
      <c r="B157" s="101"/>
    </row>
    <row r="158" ht="18.75" spans="1:2">
      <c r="A158" s="127" t="s">
        <v>94</v>
      </c>
      <c r="B158" s="101"/>
    </row>
    <row r="159" ht="18.75" spans="1:2">
      <c r="A159" s="127" t="s">
        <v>60</v>
      </c>
      <c r="B159" s="101"/>
    </row>
    <row r="160" ht="18.75" spans="1:2">
      <c r="A160" s="127" t="s">
        <v>148</v>
      </c>
      <c r="B160" s="101"/>
    </row>
    <row r="161" ht="18.75" spans="1:2">
      <c r="A161" s="126" t="s">
        <v>149</v>
      </c>
      <c r="B161" s="101"/>
    </row>
    <row r="162" ht="18.75" spans="1:2">
      <c r="A162" s="126" t="s">
        <v>51</v>
      </c>
      <c r="B162" s="101"/>
    </row>
    <row r="163" ht="18.75" spans="1:2">
      <c r="A163" s="126" t="s">
        <v>52</v>
      </c>
      <c r="B163" s="101"/>
    </row>
    <row r="164" ht="18.75" spans="1:2">
      <c r="A164" s="127" t="s">
        <v>53</v>
      </c>
      <c r="B164" s="101"/>
    </row>
    <row r="165" ht="18.75" spans="1:2">
      <c r="A165" s="127" t="s">
        <v>150</v>
      </c>
      <c r="B165" s="101"/>
    </row>
    <row r="166" ht="18.75" spans="1:2">
      <c r="A166" s="127" t="s">
        <v>151</v>
      </c>
      <c r="B166" s="101"/>
    </row>
    <row r="167" ht="18.75" spans="1:2">
      <c r="A167" s="127" t="s">
        <v>152</v>
      </c>
      <c r="B167" s="101"/>
    </row>
    <row r="168" ht="18.75" spans="1:2">
      <c r="A168" s="126" t="s">
        <v>153</v>
      </c>
      <c r="B168" s="101"/>
    </row>
    <row r="169" ht="18.75" spans="1:2">
      <c r="A169" s="126" t="s">
        <v>154</v>
      </c>
      <c r="B169" s="101"/>
    </row>
    <row r="170" ht="18.75" spans="1:2">
      <c r="A170" s="126" t="s">
        <v>155</v>
      </c>
      <c r="B170" s="101"/>
    </row>
    <row r="171" ht="18.75" spans="1:2">
      <c r="A171" s="127" t="s">
        <v>94</v>
      </c>
      <c r="B171" s="101"/>
    </row>
    <row r="172" ht="18.75" spans="1:2">
      <c r="A172" s="127" t="s">
        <v>60</v>
      </c>
      <c r="B172" s="101"/>
    </row>
    <row r="173" ht="18.75" spans="1:2">
      <c r="A173" s="127" t="s">
        <v>156</v>
      </c>
      <c r="B173" s="101"/>
    </row>
    <row r="174" ht="18.75" spans="1:2">
      <c r="A174" s="126" t="s">
        <v>157</v>
      </c>
      <c r="B174" s="101"/>
    </row>
    <row r="175" ht="18.75" spans="1:2">
      <c r="A175" s="126" t="s">
        <v>51</v>
      </c>
      <c r="B175" s="101"/>
    </row>
    <row r="176" ht="18.75" spans="1:2">
      <c r="A176" s="126" t="s">
        <v>52</v>
      </c>
      <c r="B176" s="101"/>
    </row>
    <row r="177" ht="18.75" spans="1:2">
      <c r="A177" s="127" t="s">
        <v>53</v>
      </c>
      <c r="B177" s="101"/>
    </row>
    <row r="178" ht="18.75" spans="1:2">
      <c r="A178" s="127" t="s">
        <v>158</v>
      </c>
      <c r="B178" s="101"/>
    </row>
    <row r="179" ht="18.75" spans="1:2">
      <c r="A179" s="127" t="s">
        <v>60</v>
      </c>
      <c r="B179" s="101"/>
    </row>
    <row r="180" ht="18.75" spans="1:2">
      <c r="A180" s="13" t="s">
        <v>159</v>
      </c>
      <c r="B180" s="101"/>
    </row>
    <row r="181" ht="18.75" spans="1:2">
      <c r="A181" s="126" t="s">
        <v>160</v>
      </c>
      <c r="B181" s="101"/>
    </row>
    <row r="182" ht="18.75" spans="1:2">
      <c r="A182" s="126" t="s">
        <v>51</v>
      </c>
      <c r="B182" s="101"/>
    </row>
    <row r="183" ht="18.75" spans="1:2">
      <c r="A183" s="126" t="s">
        <v>52</v>
      </c>
      <c r="B183" s="101"/>
    </row>
    <row r="184" ht="18.75" spans="1:2">
      <c r="A184" s="127" t="s">
        <v>53</v>
      </c>
      <c r="B184" s="101"/>
    </row>
    <row r="185" ht="18.75" spans="1:2">
      <c r="A185" s="127" t="s">
        <v>161</v>
      </c>
      <c r="B185" s="101"/>
    </row>
    <row r="186" ht="18.75" spans="1:2">
      <c r="A186" s="127" t="s">
        <v>60</v>
      </c>
      <c r="B186" s="101"/>
    </row>
    <row r="187" ht="18.75" spans="1:2">
      <c r="A187" s="126" t="s">
        <v>162</v>
      </c>
      <c r="B187" s="101"/>
    </row>
    <row r="188" ht="18.75" spans="1:2">
      <c r="A188" s="126" t="s">
        <v>163</v>
      </c>
      <c r="B188" s="101"/>
    </row>
    <row r="189" ht="18.75" spans="1:2">
      <c r="A189" s="126" t="s">
        <v>51</v>
      </c>
      <c r="B189" s="101"/>
    </row>
    <row r="190" ht="18.75" spans="1:2">
      <c r="A190" s="127" t="s">
        <v>52</v>
      </c>
      <c r="B190" s="101"/>
    </row>
    <row r="191" ht="18.75" spans="1:2">
      <c r="A191" s="127" t="s">
        <v>53</v>
      </c>
      <c r="B191" s="101"/>
    </row>
    <row r="192" ht="18.75" spans="1:2">
      <c r="A192" s="127" t="s">
        <v>164</v>
      </c>
      <c r="B192" s="101"/>
    </row>
    <row r="193" ht="18.75" spans="1:2">
      <c r="A193" s="13" t="s">
        <v>165</v>
      </c>
      <c r="B193" s="101"/>
    </row>
    <row r="194" ht="18.75" spans="1:2">
      <c r="A194" s="126" t="s">
        <v>166</v>
      </c>
      <c r="B194" s="101"/>
    </row>
    <row r="195" ht="18.75" spans="1:2">
      <c r="A195" s="126" t="s">
        <v>60</v>
      </c>
      <c r="B195" s="101"/>
    </row>
    <row r="196" ht="18.75" spans="1:2">
      <c r="A196" s="126" t="s">
        <v>167</v>
      </c>
      <c r="B196" s="101"/>
    </row>
    <row r="197" ht="18.75" spans="1:2">
      <c r="A197" s="127" t="s">
        <v>168</v>
      </c>
      <c r="B197" s="101"/>
    </row>
    <row r="198" ht="18.75" spans="1:2">
      <c r="A198" s="127" t="s">
        <v>51</v>
      </c>
      <c r="B198" s="101"/>
    </row>
    <row r="199" ht="18.75" spans="1:2">
      <c r="A199" s="127" t="s">
        <v>52</v>
      </c>
      <c r="B199" s="101"/>
    </row>
    <row r="200" ht="18.75" spans="1:2">
      <c r="A200" s="126" t="s">
        <v>53</v>
      </c>
      <c r="B200" s="101"/>
    </row>
    <row r="201" ht="18.75" spans="1:2">
      <c r="A201" s="126" t="s">
        <v>169</v>
      </c>
      <c r="B201" s="101"/>
    </row>
    <row r="202" ht="18.75" spans="1:2">
      <c r="A202" s="126" t="s">
        <v>170</v>
      </c>
      <c r="B202" s="101"/>
    </row>
    <row r="203" ht="18.75" spans="1:2">
      <c r="A203" s="127" t="s">
        <v>171</v>
      </c>
      <c r="B203" s="101"/>
    </row>
    <row r="204" ht="18.75" spans="1:2">
      <c r="A204" s="127" t="s">
        <v>51</v>
      </c>
      <c r="B204" s="101"/>
    </row>
    <row r="205" ht="18.75" spans="1:2">
      <c r="A205" s="127" t="s">
        <v>52</v>
      </c>
      <c r="B205" s="101"/>
    </row>
    <row r="206" ht="18.75" spans="1:2">
      <c r="A206" s="13" t="s">
        <v>53</v>
      </c>
      <c r="B206" s="101"/>
    </row>
    <row r="207" ht="18.75" spans="1:2">
      <c r="A207" s="126" t="s">
        <v>65</v>
      </c>
      <c r="B207" s="101"/>
    </row>
    <row r="208" ht="18.75" spans="1:2">
      <c r="A208" s="126" t="s">
        <v>60</v>
      </c>
      <c r="B208" s="101"/>
    </row>
    <row r="209" ht="18.75" spans="1:2">
      <c r="A209" s="126" t="s">
        <v>172</v>
      </c>
      <c r="B209" s="101"/>
    </row>
    <row r="210" ht="18.75" spans="1:2">
      <c r="A210" s="127" t="s">
        <v>173</v>
      </c>
      <c r="B210" s="101"/>
    </row>
    <row r="211" ht="18.75" spans="1:2">
      <c r="A211" s="127" t="s">
        <v>51</v>
      </c>
      <c r="B211" s="101"/>
    </row>
    <row r="212" ht="18.75" spans="1:2">
      <c r="A212" s="127" t="s">
        <v>52</v>
      </c>
      <c r="B212" s="101"/>
    </row>
    <row r="213" ht="18.75" spans="1:2">
      <c r="A213" s="126" t="s">
        <v>53</v>
      </c>
      <c r="B213" s="101"/>
    </row>
    <row r="214" ht="18.75" spans="1:2">
      <c r="A214" s="126" t="s">
        <v>174</v>
      </c>
      <c r="B214" s="101"/>
    </row>
    <row r="215" ht="18.75" spans="1:2">
      <c r="A215" s="126" t="s">
        <v>175</v>
      </c>
      <c r="B215" s="101"/>
    </row>
    <row r="216" ht="18.75" spans="1:2">
      <c r="A216" s="127" t="s">
        <v>60</v>
      </c>
      <c r="B216" s="101"/>
    </row>
    <row r="217" ht="18.75" spans="1:2">
      <c r="A217" s="127" t="s">
        <v>176</v>
      </c>
      <c r="B217" s="101"/>
    </row>
    <row r="218" ht="18.75" spans="1:2">
      <c r="A218" s="127" t="s">
        <v>177</v>
      </c>
      <c r="B218" s="101"/>
    </row>
    <row r="219" ht="18.75" spans="1:2">
      <c r="A219" s="127" t="s">
        <v>51</v>
      </c>
      <c r="B219" s="101"/>
    </row>
    <row r="220" ht="18.75" spans="1:2">
      <c r="A220" s="126" t="s">
        <v>52</v>
      </c>
      <c r="B220" s="101"/>
    </row>
    <row r="221" ht="18.75" spans="1:2">
      <c r="A221" s="126" t="s">
        <v>53</v>
      </c>
      <c r="B221" s="101"/>
    </row>
    <row r="222" ht="18.75" spans="1:2">
      <c r="A222" s="126" t="s">
        <v>178</v>
      </c>
      <c r="B222" s="101"/>
    </row>
    <row r="223" ht="18.75" spans="1:2">
      <c r="A223" s="127" t="s">
        <v>60</v>
      </c>
      <c r="B223" s="101"/>
    </row>
    <row r="224" ht="18.75" spans="1:2">
      <c r="A224" s="127" t="s">
        <v>179</v>
      </c>
      <c r="B224" s="101"/>
    </row>
    <row r="225" ht="18.75" spans="1:2">
      <c r="A225" s="127" t="s">
        <v>180</v>
      </c>
      <c r="B225" s="101"/>
    </row>
    <row r="226" ht="18.75" spans="1:2">
      <c r="A226" s="126" t="s">
        <v>51</v>
      </c>
      <c r="B226" s="101"/>
    </row>
    <row r="227" ht="18.75" spans="1:2">
      <c r="A227" s="126" t="s">
        <v>52</v>
      </c>
      <c r="B227" s="101"/>
    </row>
    <row r="228" ht="18.75" spans="1:2">
      <c r="A228" s="126" t="s">
        <v>53</v>
      </c>
      <c r="B228" s="101"/>
    </row>
    <row r="229" ht="18.75" spans="1:2">
      <c r="A229" s="127" t="s">
        <v>60</v>
      </c>
      <c r="B229" s="101"/>
    </row>
    <row r="230" ht="18.75" spans="1:2">
      <c r="A230" s="127" t="s">
        <v>181</v>
      </c>
      <c r="B230" s="101"/>
    </row>
    <row r="231" ht="18.75" spans="1:2">
      <c r="A231" s="127" t="s">
        <v>182</v>
      </c>
      <c r="B231" s="101"/>
    </row>
    <row r="232" ht="18.75" spans="1:2">
      <c r="A232" s="13" t="s">
        <v>51</v>
      </c>
      <c r="B232" s="101"/>
    </row>
    <row r="233" ht="18.75" spans="1:2">
      <c r="A233" s="126" t="s">
        <v>52</v>
      </c>
      <c r="B233" s="101"/>
    </row>
    <row r="234" ht="18.75" spans="1:2">
      <c r="A234" s="126" t="s">
        <v>53</v>
      </c>
      <c r="B234" s="101"/>
    </row>
    <row r="235" ht="18.75" spans="1:2">
      <c r="A235" s="126" t="s">
        <v>60</v>
      </c>
      <c r="B235" s="101"/>
    </row>
    <row r="236" ht="18.75" spans="1:2">
      <c r="A236" s="127" t="s">
        <v>183</v>
      </c>
      <c r="B236" s="101"/>
    </row>
    <row r="237" ht="18.75" spans="1:2">
      <c r="A237" s="127" t="s">
        <v>184</v>
      </c>
      <c r="B237" s="101"/>
    </row>
    <row r="238" ht="18.75" spans="1:2">
      <c r="A238" s="127" t="s">
        <v>51</v>
      </c>
      <c r="B238" s="101"/>
    </row>
    <row r="239" ht="18.75" spans="1:2">
      <c r="A239" s="126" t="s">
        <v>52</v>
      </c>
      <c r="B239" s="101"/>
    </row>
    <row r="240" ht="18.75" spans="1:2">
      <c r="A240" s="126" t="s">
        <v>53</v>
      </c>
      <c r="B240" s="101"/>
    </row>
    <row r="241" ht="18.75" spans="1:2">
      <c r="A241" s="126" t="s">
        <v>60</v>
      </c>
      <c r="B241" s="101"/>
    </row>
    <row r="242" ht="18.75" spans="1:2">
      <c r="A242" s="127" t="s">
        <v>185</v>
      </c>
      <c r="B242" s="101"/>
    </row>
    <row r="243" ht="18.75" spans="1:2">
      <c r="A243" s="127" t="s">
        <v>186</v>
      </c>
      <c r="B243" s="101"/>
    </row>
    <row r="244" ht="18.75" spans="1:2">
      <c r="A244" s="127" t="s">
        <v>51</v>
      </c>
      <c r="B244" s="101"/>
    </row>
    <row r="245" ht="18.75" spans="1:2">
      <c r="A245" s="13" t="s">
        <v>52</v>
      </c>
      <c r="B245" s="101"/>
    </row>
    <row r="246" ht="18.75" spans="1:2">
      <c r="A246" s="126" t="s">
        <v>53</v>
      </c>
      <c r="B246" s="101"/>
    </row>
    <row r="247" ht="18.75" spans="1:2">
      <c r="A247" s="126" t="s">
        <v>60</v>
      </c>
      <c r="B247" s="101"/>
    </row>
    <row r="248" ht="18.75" spans="1:2">
      <c r="A248" s="126" t="s">
        <v>187</v>
      </c>
      <c r="B248" s="101"/>
    </row>
    <row r="249" ht="18.75" spans="1:2">
      <c r="A249" s="127" t="s">
        <v>188</v>
      </c>
      <c r="B249" s="101"/>
    </row>
    <row r="250" ht="18.75" spans="1:2">
      <c r="A250" s="127" t="s">
        <v>51</v>
      </c>
      <c r="B250" s="101"/>
    </row>
    <row r="251" ht="18.75" spans="1:2">
      <c r="A251" s="127" t="s">
        <v>52</v>
      </c>
      <c r="B251" s="101"/>
    </row>
    <row r="252" ht="18.75" spans="1:2">
      <c r="A252" s="126" t="s">
        <v>53</v>
      </c>
      <c r="B252" s="101"/>
    </row>
    <row r="253" ht="18.75" spans="1:2">
      <c r="A253" s="126" t="s">
        <v>60</v>
      </c>
      <c r="B253" s="101"/>
    </row>
    <row r="254" ht="18.75" spans="1:2">
      <c r="A254" s="126" t="s">
        <v>189</v>
      </c>
      <c r="B254" s="101"/>
    </row>
    <row r="255" ht="18.75" spans="1:2">
      <c r="A255" s="127" t="s">
        <v>190</v>
      </c>
      <c r="B255" s="101"/>
    </row>
    <row r="256" ht="18.75" spans="1:2">
      <c r="A256" s="127" t="s">
        <v>191</v>
      </c>
      <c r="B256" s="101"/>
    </row>
    <row r="257" ht="18.75" spans="1:2">
      <c r="A257" s="127" t="s">
        <v>192</v>
      </c>
      <c r="B257" s="101"/>
    </row>
    <row r="258" ht="18.75" spans="1:2">
      <c r="A258" s="13" t="s">
        <v>193</v>
      </c>
      <c r="B258" s="101"/>
    </row>
    <row r="259" ht="18.75" spans="1:2">
      <c r="A259" s="126" t="s">
        <v>194</v>
      </c>
      <c r="B259" s="101"/>
    </row>
    <row r="260" ht="18.75" spans="1:2">
      <c r="A260" s="126" t="s">
        <v>195</v>
      </c>
      <c r="B260" s="101"/>
    </row>
    <row r="261" ht="18.75" spans="1:2">
      <c r="A261" s="13" t="s">
        <v>196</v>
      </c>
      <c r="B261" s="101"/>
    </row>
    <row r="262" ht="18.75" spans="1:2">
      <c r="A262" s="127" t="s">
        <v>197</v>
      </c>
      <c r="B262" s="101"/>
    </row>
    <row r="263" ht="18.75" spans="1:2">
      <c r="A263" s="127" t="s">
        <v>198</v>
      </c>
      <c r="B263" s="101"/>
    </row>
    <row r="264" ht="18.75" spans="1:2">
      <c r="A264" s="126" t="s">
        <v>199</v>
      </c>
      <c r="B264" s="101"/>
    </row>
    <row r="265" ht="18.75" spans="1:2">
      <c r="A265" s="126" t="s">
        <v>200</v>
      </c>
      <c r="B265" s="101"/>
    </row>
    <row r="266" ht="18.75" spans="1:2">
      <c r="A266" s="126" t="s">
        <v>201</v>
      </c>
      <c r="B266" s="101"/>
    </row>
    <row r="267" ht="18.75" spans="1:2">
      <c r="A267" s="127" t="s">
        <v>202</v>
      </c>
      <c r="B267" s="101"/>
    </row>
    <row r="268" ht="18.75" spans="1:2">
      <c r="A268" s="127" t="s">
        <v>203</v>
      </c>
      <c r="B268" s="101"/>
    </row>
    <row r="269" ht="18.75" spans="1:2">
      <c r="A269" s="127" t="s">
        <v>204</v>
      </c>
      <c r="B269" s="101"/>
    </row>
    <row r="270" ht="18.75" spans="1:2">
      <c r="A270" s="127" t="s">
        <v>205</v>
      </c>
      <c r="B270" s="101"/>
    </row>
    <row r="271" ht="18.75" spans="1:2">
      <c r="A271" s="127" t="s">
        <v>206</v>
      </c>
      <c r="B271" s="101"/>
    </row>
    <row r="272" ht="18.75" spans="1:2">
      <c r="A272" s="13" t="s">
        <v>207</v>
      </c>
      <c r="B272" s="101">
        <v>170000</v>
      </c>
    </row>
    <row r="273" ht="18.75" spans="1:2">
      <c r="A273" s="126" t="s">
        <v>208</v>
      </c>
      <c r="B273" s="101"/>
    </row>
    <row r="274" ht="18.75" spans="1:2">
      <c r="A274" s="126" t="s">
        <v>209</v>
      </c>
      <c r="B274" s="101"/>
    </row>
    <row r="275" ht="18.75" spans="1:2">
      <c r="A275" s="126" t="s">
        <v>210</v>
      </c>
      <c r="B275" s="101"/>
    </row>
    <row r="276" ht="18.75" spans="1:2">
      <c r="A276" s="127" t="s">
        <v>211</v>
      </c>
      <c r="B276" s="101"/>
    </row>
    <row r="277" ht="18.75" spans="1:2">
      <c r="A277" s="127" t="s">
        <v>212</v>
      </c>
      <c r="B277" s="101"/>
    </row>
    <row r="278" ht="18.75" spans="1:2">
      <c r="A278" s="127" t="s">
        <v>213</v>
      </c>
      <c r="B278" s="101"/>
    </row>
    <row r="279" ht="18.75" spans="1:2">
      <c r="A279" s="126" t="s">
        <v>214</v>
      </c>
      <c r="B279" s="101"/>
    </row>
    <row r="280" ht="18.75" spans="1:2">
      <c r="A280" s="126" t="s">
        <v>215</v>
      </c>
      <c r="B280" s="101"/>
    </row>
    <row r="281" ht="18.75" spans="1:2">
      <c r="A281" s="126" t="s">
        <v>216</v>
      </c>
      <c r="B281" s="101"/>
    </row>
    <row r="282" ht="18.75" spans="1:2">
      <c r="A282" s="127" t="s">
        <v>217</v>
      </c>
      <c r="B282" s="101"/>
    </row>
    <row r="283" ht="18.75" spans="1:2">
      <c r="A283" s="127" t="s">
        <v>218</v>
      </c>
      <c r="B283" s="101"/>
    </row>
    <row r="284" ht="18.75" spans="1:2">
      <c r="A284" s="127" t="s">
        <v>51</v>
      </c>
      <c r="B284" s="101"/>
    </row>
    <row r="285" ht="18.75" spans="1:2">
      <c r="A285" s="13" t="s">
        <v>52</v>
      </c>
      <c r="B285" s="101"/>
    </row>
    <row r="286" ht="18.75" spans="1:2">
      <c r="A286" s="126" t="s">
        <v>53</v>
      </c>
      <c r="B286" s="101"/>
    </row>
    <row r="287" ht="18.75" spans="1:2">
      <c r="A287" s="126" t="s">
        <v>219</v>
      </c>
      <c r="B287" s="101"/>
    </row>
    <row r="288" ht="18.75" spans="1:2">
      <c r="A288" s="126" t="s">
        <v>220</v>
      </c>
      <c r="B288" s="101"/>
    </row>
    <row r="289" ht="18.75" spans="1:2">
      <c r="A289" s="127" t="s">
        <v>221</v>
      </c>
      <c r="B289" s="101"/>
    </row>
    <row r="290" ht="18.75" spans="1:2">
      <c r="A290" s="127" t="s">
        <v>222</v>
      </c>
      <c r="B290" s="101"/>
    </row>
    <row r="291" ht="18.75" spans="1:2">
      <c r="A291" s="127" t="s">
        <v>223</v>
      </c>
      <c r="B291" s="101"/>
    </row>
    <row r="292" ht="18.75" spans="1:2">
      <c r="A292" s="126" t="s">
        <v>224</v>
      </c>
      <c r="B292" s="101"/>
    </row>
    <row r="293" ht="18.75" spans="1:2">
      <c r="A293" s="126" t="s">
        <v>225</v>
      </c>
      <c r="B293" s="101"/>
    </row>
    <row r="294" ht="18.75" spans="1:2">
      <c r="A294" s="126" t="s">
        <v>226</v>
      </c>
      <c r="B294" s="101"/>
    </row>
    <row r="295" ht="18.75" spans="1:2">
      <c r="A295" s="127" t="s">
        <v>227</v>
      </c>
      <c r="B295" s="101"/>
    </row>
    <row r="296" ht="18.75" spans="1:2">
      <c r="A296" s="127" t="s">
        <v>228</v>
      </c>
      <c r="B296" s="101"/>
    </row>
    <row r="297" ht="18.75" spans="1:2">
      <c r="A297" s="127" t="s">
        <v>229</v>
      </c>
      <c r="B297" s="101"/>
    </row>
    <row r="298" ht="18.75" spans="1:2">
      <c r="A298" s="13" t="s">
        <v>230</v>
      </c>
      <c r="B298" s="101"/>
    </row>
    <row r="299" ht="18.75" spans="1:2">
      <c r="A299" s="126" t="s">
        <v>231</v>
      </c>
      <c r="B299" s="101"/>
    </row>
    <row r="300" ht="18.75" spans="1:2">
      <c r="A300" s="126" t="s">
        <v>232</v>
      </c>
      <c r="B300" s="101"/>
    </row>
    <row r="301" ht="18.75" spans="1:2">
      <c r="A301" s="126" t="s">
        <v>233</v>
      </c>
      <c r="B301" s="101"/>
    </row>
    <row r="302" ht="18.75" spans="1:2">
      <c r="A302" s="127" t="s">
        <v>94</v>
      </c>
      <c r="B302" s="101"/>
    </row>
    <row r="303" ht="18.75" spans="1:2">
      <c r="A303" s="127" t="s">
        <v>60</v>
      </c>
      <c r="B303" s="101"/>
    </row>
    <row r="304" ht="18.75" spans="1:2">
      <c r="A304" s="127" t="s">
        <v>234</v>
      </c>
      <c r="B304" s="101"/>
    </row>
    <row r="305" ht="18.75" spans="1:2">
      <c r="A305" s="126" t="s">
        <v>235</v>
      </c>
      <c r="B305" s="101"/>
    </row>
    <row r="306" ht="18.75" spans="1:2">
      <c r="A306" s="126" t="s">
        <v>51</v>
      </c>
      <c r="B306" s="101"/>
    </row>
    <row r="307" ht="18.75" spans="1:2">
      <c r="A307" s="126" t="s">
        <v>52</v>
      </c>
      <c r="B307" s="101"/>
    </row>
    <row r="308" ht="18.75" spans="1:2">
      <c r="A308" s="127" t="s">
        <v>53</v>
      </c>
      <c r="B308" s="101"/>
    </row>
    <row r="309" ht="18.75" spans="1:2">
      <c r="A309" s="127" t="s">
        <v>236</v>
      </c>
      <c r="B309" s="101"/>
    </row>
    <row r="310" ht="18.75" spans="1:2">
      <c r="A310" s="127" t="s">
        <v>60</v>
      </c>
      <c r="B310" s="101"/>
    </row>
    <row r="311" ht="18.75" spans="1:2">
      <c r="A311" s="13" t="s">
        <v>237</v>
      </c>
      <c r="B311" s="101"/>
    </row>
    <row r="312" ht="18.75" spans="1:2">
      <c r="A312" s="126" t="s">
        <v>238</v>
      </c>
      <c r="B312" s="101"/>
    </row>
    <row r="313" ht="18.75" spans="1:2">
      <c r="A313" s="126" t="s">
        <v>51</v>
      </c>
      <c r="B313" s="101"/>
    </row>
    <row r="314" ht="18.75" spans="1:2">
      <c r="A314" s="126" t="s">
        <v>52</v>
      </c>
      <c r="B314" s="101"/>
    </row>
    <row r="315" ht="18.75" spans="1:2">
      <c r="A315" s="127" t="s">
        <v>53</v>
      </c>
      <c r="B315" s="101"/>
    </row>
    <row r="316" ht="18.75" spans="1:2">
      <c r="A316" s="127" t="s">
        <v>239</v>
      </c>
      <c r="B316" s="101"/>
    </row>
    <row r="317" ht="18.75" spans="1:2">
      <c r="A317" s="127" t="s">
        <v>240</v>
      </c>
      <c r="B317" s="101"/>
    </row>
    <row r="318" ht="18.75" spans="1:2">
      <c r="A318" s="126" t="s">
        <v>241</v>
      </c>
      <c r="B318" s="101"/>
    </row>
    <row r="319" ht="18.75" spans="1:2">
      <c r="A319" s="126" t="s">
        <v>242</v>
      </c>
      <c r="B319" s="101"/>
    </row>
    <row r="320" ht="18.75" spans="1:2">
      <c r="A320" s="126" t="s">
        <v>243</v>
      </c>
      <c r="B320" s="101"/>
    </row>
    <row r="321" ht="18.75" spans="1:2">
      <c r="A321" s="127" t="s">
        <v>244</v>
      </c>
      <c r="B321" s="101"/>
    </row>
    <row r="322" ht="18.75" spans="1:2">
      <c r="A322" s="127" t="s">
        <v>60</v>
      </c>
      <c r="B322" s="101"/>
    </row>
    <row r="323" ht="18.75" spans="1:2">
      <c r="A323" s="127" t="s">
        <v>245</v>
      </c>
      <c r="B323" s="101"/>
    </row>
    <row r="324" ht="18.75" spans="1:2">
      <c r="A324" s="13" t="s">
        <v>246</v>
      </c>
      <c r="B324" s="101"/>
    </row>
    <row r="325" ht="18.75" spans="1:2">
      <c r="A325" s="126" t="s">
        <v>51</v>
      </c>
      <c r="B325" s="101"/>
    </row>
    <row r="326" ht="18.75" spans="1:2">
      <c r="A326" s="126" t="s">
        <v>52</v>
      </c>
      <c r="B326" s="101"/>
    </row>
    <row r="327" ht="18.75" spans="1:2">
      <c r="A327" s="126" t="s">
        <v>53</v>
      </c>
      <c r="B327" s="101"/>
    </row>
    <row r="328" ht="18.75" spans="1:2">
      <c r="A328" s="127" t="s">
        <v>247</v>
      </c>
      <c r="B328" s="101"/>
    </row>
    <row r="329" ht="18.75" spans="1:2">
      <c r="A329" s="127" t="s">
        <v>248</v>
      </c>
      <c r="B329" s="101"/>
    </row>
    <row r="330" ht="18.75" spans="1:2">
      <c r="A330" s="127" t="s">
        <v>249</v>
      </c>
      <c r="B330" s="101"/>
    </row>
    <row r="331" ht="18.75" spans="1:2">
      <c r="A331" s="126" t="s">
        <v>60</v>
      </c>
      <c r="B331" s="101"/>
    </row>
    <row r="332" ht="18.75" spans="1:2">
      <c r="A332" s="126" t="s">
        <v>250</v>
      </c>
      <c r="B332" s="101"/>
    </row>
    <row r="333" ht="18.75" spans="1:2">
      <c r="A333" s="126" t="s">
        <v>251</v>
      </c>
      <c r="B333" s="101"/>
    </row>
    <row r="334" ht="18.75" spans="1:2">
      <c r="A334" s="127" t="s">
        <v>252</v>
      </c>
      <c r="B334" s="101"/>
    </row>
    <row r="335" ht="18.75" spans="1:2">
      <c r="A335" s="127" t="s">
        <v>53</v>
      </c>
      <c r="B335" s="101"/>
    </row>
    <row r="336" ht="18.75" spans="1:2">
      <c r="A336" s="13" t="s">
        <v>253</v>
      </c>
      <c r="B336" s="101"/>
    </row>
    <row r="337" ht="18.75" spans="1:2">
      <c r="A337" s="126" t="s">
        <v>254</v>
      </c>
      <c r="B337" s="101"/>
    </row>
    <row r="338" ht="18.75" spans="1:2">
      <c r="A338" s="126" t="s">
        <v>255</v>
      </c>
      <c r="B338" s="101"/>
    </row>
    <row r="339" ht="18.75" spans="1:2">
      <c r="A339" s="126" t="s">
        <v>256</v>
      </c>
      <c r="B339" s="101"/>
    </row>
    <row r="340" ht="18.75" spans="1:2">
      <c r="A340" s="127" t="s">
        <v>257</v>
      </c>
      <c r="B340" s="101"/>
    </row>
    <row r="341" ht="18.75" spans="1:2">
      <c r="A341" s="127" t="s">
        <v>258</v>
      </c>
      <c r="B341" s="101"/>
    </row>
    <row r="342" ht="18.75" spans="1:2">
      <c r="A342" s="127" t="s">
        <v>259</v>
      </c>
      <c r="B342" s="101"/>
    </row>
    <row r="343" ht="18.75" spans="1:2">
      <c r="A343" s="127" t="s">
        <v>260</v>
      </c>
      <c r="B343" s="101"/>
    </row>
    <row r="344" ht="18.75" spans="1:2">
      <c r="A344" s="127" t="s">
        <v>60</v>
      </c>
      <c r="B344" s="101"/>
    </row>
    <row r="345" ht="18.75" spans="1:2">
      <c r="A345" s="126" t="s">
        <v>261</v>
      </c>
      <c r="B345" s="101"/>
    </row>
    <row r="346" ht="18.75" spans="1:2">
      <c r="A346" s="126" t="s">
        <v>262</v>
      </c>
      <c r="B346" s="101"/>
    </row>
    <row r="347" ht="18.75" spans="1:2">
      <c r="A347" s="126" t="s">
        <v>51</v>
      </c>
      <c r="B347" s="101"/>
    </row>
    <row r="348" ht="18.75" spans="1:2">
      <c r="A348" s="127" t="s">
        <v>52</v>
      </c>
      <c r="B348" s="101"/>
    </row>
    <row r="349" ht="18.75" spans="1:2">
      <c r="A349" s="127" t="s">
        <v>53</v>
      </c>
      <c r="B349" s="101"/>
    </row>
    <row r="350" ht="18.75" spans="1:2">
      <c r="A350" s="127" t="s">
        <v>263</v>
      </c>
      <c r="B350" s="101"/>
    </row>
    <row r="351" ht="18.75" spans="1:2">
      <c r="A351" s="13" t="s">
        <v>264</v>
      </c>
      <c r="B351" s="101"/>
    </row>
    <row r="352" ht="18.75" spans="1:2">
      <c r="A352" s="126" t="s">
        <v>265</v>
      </c>
      <c r="B352" s="101"/>
    </row>
    <row r="353" ht="18.75" spans="1:2">
      <c r="A353" s="126" t="s">
        <v>60</v>
      </c>
      <c r="B353" s="101"/>
    </row>
    <row r="354" ht="18.75" spans="1:2">
      <c r="A354" s="126" t="s">
        <v>266</v>
      </c>
      <c r="B354" s="101"/>
    </row>
    <row r="355" ht="18.75" spans="1:2">
      <c r="A355" s="127" t="s">
        <v>267</v>
      </c>
      <c r="B355" s="101"/>
    </row>
    <row r="356" ht="18.75" spans="1:2">
      <c r="A356" s="127" t="s">
        <v>51</v>
      </c>
      <c r="B356" s="101"/>
    </row>
    <row r="357" ht="18.75" spans="1:2">
      <c r="A357" s="127" t="s">
        <v>52</v>
      </c>
      <c r="B357" s="101"/>
    </row>
    <row r="358" ht="18.75" spans="1:2">
      <c r="A358" s="126" t="s">
        <v>53</v>
      </c>
      <c r="B358" s="101"/>
    </row>
    <row r="359" ht="18.75" spans="1:2">
      <c r="A359" s="126" t="s">
        <v>268</v>
      </c>
      <c r="B359" s="101"/>
    </row>
    <row r="360" ht="18.75" spans="1:2">
      <c r="A360" s="126" t="s">
        <v>269</v>
      </c>
      <c r="B360" s="101"/>
    </row>
    <row r="361" ht="18.75" spans="1:2">
      <c r="A361" s="127" t="s">
        <v>270</v>
      </c>
      <c r="B361" s="101"/>
    </row>
    <row r="362" ht="18.75" spans="1:2">
      <c r="A362" s="127" t="s">
        <v>60</v>
      </c>
      <c r="B362" s="101"/>
    </row>
    <row r="363" ht="18.75" spans="1:2">
      <c r="A363" s="127" t="s">
        <v>271</v>
      </c>
      <c r="B363" s="101"/>
    </row>
    <row r="364" ht="18.75" spans="1:2">
      <c r="A364" s="13" t="s">
        <v>272</v>
      </c>
      <c r="B364" s="101"/>
    </row>
    <row r="365" ht="18.75" spans="1:2">
      <c r="A365" s="126" t="s">
        <v>51</v>
      </c>
      <c r="B365" s="101"/>
    </row>
    <row r="366" ht="18.75" spans="1:2">
      <c r="A366" s="126" t="s">
        <v>52</v>
      </c>
      <c r="B366" s="101"/>
    </row>
    <row r="367" ht="18.75" spans="1:2">
      <c r="A367" s="126" t="s">
        <v>53</v>
      </c>
      <c r="B367" s="101"/>
    </row>
    <row r="368" ht="18.75" spans="1:2">
      <c r="A368" s="127" t="s">
        <v>273</v>
      </c>
      <c r="B368" s="101"/>
    </row>
    <row r="369" ht="18.75" spans="1:2">
      <c r="A369" s="127" t="s">
        <v>274</v>
      </c>
      <c r="B369" s="101"/>
    </row>
    <row r="370" ht="18.75" spans="1:2">
      <c r="A370" s="127" t="s">
        <v>60</v>
      </c>
      <c r="B370" s="101"/>
    </row>
    <row r="371" ht="18.75" spans="1:2">
      <c r="A371" s="126" t="s">
        <v>275</v>
      </c>
      <c r="B371" s="101"/>
    </row>
    <row r="372" ht="18.75" spans="1:2">
      <c r="A372" s="126" t="s">
        <v>276</v>
      </c>
      <c r="B372" s="101"/>
    </row>
    <row r="373" ht="18.75" spans="1:2">
      <c r="A373" s="126" t="s">
        <v>51</v>
      </c>
      <c r="B373" s="101"/>
    </row>
    <row r="374" ht="18.75" spans="1:2">
      <c r="A374" s="127" t="s">
        <v>52</v>
      </c>
      <c r="B374" s="101"/>
    </row>
    <row r="375" ht="18.75" spans="1:2">
      <c r="A375" s="127" t="s">
        <v>277</v>
      </c>
      <c r="B375" s="101"/>
    </row>
    <row r="376" ht="18.75" spans="1:2">
      <c r="A376" s="127" t="s">
        <v>278</v>
      </c>
      <c r="B376" s="101"/>
    </row>
    <row r="377" ht="18.75" spans="1:2">
      <c r="A377" s="13" t="s">
        <v>279</v>
      </c>
      <c r="B377" s="101"/>
    </row>
    <row r="378" ht="18.75" spans="1:2">
      <c r="A378" s="126" t="s">
        <v>231</v>
      </c>
      <c r="B378" s="101"/>
    </row>
    <row r="379" ht="18.75" spans="1:2">
      <c r="A379" s="126" t="s">
        <v>280</v>
      </c>
      <c r="B379" s="101"/>
    </row>
    <row r="380" ht="18.75" spans="1:2">
      <c r="A380" s="126" t="s">
        <v>281</v>
      </c>
      <c r="B380" s="101"/>
    </row>
    <row r="381" ht="18.75" spans="1:2">
      <c r="A381" s="126" t="s">
        <v>282</v>
      </c>
      <c r="B381" s="101"/>
    </row>
    <row r="382" ht="18.75" spans="1:2">
      <c r="A382" s="127" t="s">
        <v>51</v>
      </c>
      <c r="B382" s="101"/>
    </row>
    <row r="383" ht="18.75" spans="1:2">
      <c r="A383" s="127" t="s">
        <v>283</v>
      </c>
      <c r="B383" s="101"/>
    </row>
    <row r="384" ht="18.75" spans="1:2">
      <c r="A384" s="127" t="s">
        <v>284</v>
      </c>
      <c r="B384" s="101"/>
    </row>
    <row r="385" ht="18.75" spans="1:2">
      <c r="A385" s="127" t="s">
        <v>285</v>
      </c>
      <c r="B385" s="101"/>
    </row>
    <row r="386" ht="18.75" spans="1:2">
      <c r="A386" s="13" t="s">
        <v>286</v>
      </c>
      <c r="B386" s="101"/>
    </row>
    <row r="387" ht="18.75" spans="1:2">
      <c r="A387" s="126" t="s">
        <v>287</v>
      </c>
      <c r="B387" s="101"/>
    </row>
    <row r="388" ht="18.75" spans="1:2">
      <c r="A388" s="126" t="s">
        <v>288</v>
      </c>
      <c r="B388" s="101"/>
    </row>
    <row r="389" ht="18.75" spans="1:2">
      <c r="A389" s="126" t="s">
        <v>289</v>
      </c>
      <c r="B389" s="101">
        <v>170000</v>
      </c>
    </row>
    <row r="390" ht="18.75" spans="1:2">
      <c r="A390" s="13" t="s">
        <v>290</v>
      </c>
      <c r="B390" s="101">
        <v>15505992.14</v>
      </c>
    </row>
    <row r="391" ht="18.75" spans="1:2">
      <c r="A391" s="127" t="s">
        <v>291</v>
      </c>
      <c r="B391" s="101"/>
    </row>
    <row r="392" ht="18.75" spans="1:2">
      <c r="A392" s="126" t="s">
        <v>51</v>
      </c>
      <c r="B392" s="101"/>
    </row>
    <row r="393" ht="18.75" spans="1:2">
      <c r="A393" s="126" t="s">
        <v>52</v>
      </c>
      <c r="B393" s="101"/>
    </row>
    <row r="394" ht="18.75" spans="1:2">
      <c r="A394" s="126" t="s">
        <v>53</v>
      </c>
      <c r="B394" s="101"/>
    </row>
    <row r="395" ht="18.75" spans="1:2">
      <c r="A395" s="127" t="s">
        <v>292</v>
      </c>
      <c r="B395" s="101"/>
    </row>
    <row r="396" ht="18.75" spans="1:2">
      <c r="A396" s="126" t="s">
        <v>293</v>
      </c>
      <c r="B396" s="101">
        <v>15505992.14</v>
      </c>
    </row>
    <row r="397" ht="18.75" spans="1:2">
      <c r="A397" s="126" t="s">
        <v>294</v>
      </c>
      <c r="B397" s="101"/>
    </row>
    <row r="398" ht="19.5" customHeight="1" spans="1:2">
      <c r="A398" s="126" t="s">
        <v>295</v>
      </c>
      <c r="B398" s="101">
        <v>12275992.14</v>
      </c>
    </row>
    <row r="399" ht="18.75" spans="1:2">
      <c r="A399" s="127" t="s">
        <v>296</v>
      </c>
      <c r="B399" s="101">
        <v>3230000</v>
      </c>
    </row>
    <row r="400" ht="18.75" spans="1:2">
      <c r="A400" s="127" t="s">
        <v>297</v>
      </c>
      <c r="B400" s="101"/>
    </row>
    <row r="401" ht="18.75" spans="1:2">
      <c r="A401" s="127" t="s">
        <v>298</v>
      </c>
      <c r="B401" s="101"/>
    </row>
    <row r="402" ht="18.75" spans="1:2">
      <c r="A402" s="126" t="s">
        <v>299</v>
      </c>
      <c r="B402" s="101"/>
    </row>
    <row r="403" ht="18.75" spans="1:2">
      <c r="A403" s="126" t="s">
        <v>300</v>
      </c>
      <c r="B403" s="101"/>
    </row>
    <row r="404" ht="18.75" spans="1:2">
      <c r="A404" s="126" t="s">
        <v>297</v>
      </c>
      <c r="B404" s="101"/>
    </row>
    <row r="405" ht="18.75" spans="1:2">
      <c r="A405" s="126" t="s">
        <v>301</v>
      </c>
      <c r="B405" s="101"/>
    </row>
    <row r="406" ht="18.75" spans="1:2">
      <c r="A406" s="126" t="s">
        <v>302</v>
      </c>
      <c r="B406" s="101"/>
    </row>
    <row r="407" ht="18.75" spans="1:2">
      <c r="A407" s="126" t="s">
        <v>303</v>
      </c>
      <c r="B407" s="101"/>
    </row>
    <row r="408" ht="18.75" spans="1:2">
      <c r="A408" s="126" t="s">
        <v>304</v>
      </c>
      <c r="B408" s="101"/>
    </row>
    <row r="409" ht="18.75" spans="1:2">
      <c r="A409" s="126" t="s">
        <v>305</v>
      </c>
      <c r="B409" s="101"/>
    </row>
    <row r="410" ht="18.75" spans="1:2">
      <c r="A410" s="127" t="s">
        <v>306</v>
      </c>
      <c r="B410" s="101"/>
    </row>
    <row r="411" ht="18.75" spans="1:2">
      <c r="A411" s="127" t="s">
        <v>307</v>
      </c>
      <c r="B411" s="101"/>
    </row>
    <row r="412" ht="18.75" spans="1:2">
      <c r="A412" s="127" t="s">
        <v>308</v>
      </c>
      <c r="B412" s="101"/>
    </row>
    <row r="413" ht="18.75" spans="1:2">
      <c r="A413" s="13" t="s">
        <v>309</v>
      </c>
      <c r="B413" s="101"/>
    </row>
    <row r="414" ht="18.75" spans="1:2">
      <c r="A414" s="126" t="s">
        <v>310</v>
      </c>
      <c r="B414" s="101"/>
    </row>
    <row r="415" ht="18.75" spans="1:2">
      <c r="A415" s="126" t="s">
        <v>311</v>
      </c>
      <c r="B415" s="101"/>
    </row>
    <row r="416" ht="18.75" spans="1:2">
      <c r="A416" s="126" t="s">
        <v>312</v>
      </c>
      <c r="B416" s="101"/>
    </row>
    <row r="417" ht="18.75" spans="1:2">
      <c r="A417" s="127" t="s">
        <v>313</v>
      </c>
      <c r="B417" s="101"/>
    </row>
    <row r="418" ht="18.75" spans="1:2">
      <c r="A418" s="127" t="s">
        <v>314</v>
      </c>
      <c r="B418" s="101"/>
    </row>
    <row r="419" ht="18.75" spans="1:2">
      <c r="A419" s="127" t="s">
        <v>315</v>
      </c>
      <c r="B419" s="101"/>
    </row>
    <row r="420" ht="18.75" spans="1:2">
      <c r="A420" s="126" t="s">
        <v>316</v>
      </c>
      <c r="B420" s="101"/>
    </row>
    <row r="421" ht="18.75" spans="1:2">
      <c r="A421" s="126" t="s">
        <v>317</v>
      </c>
      <c r="B421" s="101"/>
    </row>
    <row r="422" ht="18.75" spans="1:2">
      <c r="A422" s="126" t="s">
        <v>318</v>
      </c>
      <c r="B422" s="101"/>
    </row>
    <row r="423" ht="18.75" spans="1:2">
      <c r="A423" s="127" t="s">
        <v>319</v>
      </c>
      <c r="B423" s="101"/>
    </row>
    <row r="424" ht="18.75" spans="1:2">
      <c r="A424" s="127" t="s">
        <v>320</v>
      </c>
      <c r="B424" s="101"/>
    </row>
    <row r="425" ht="18.75" spans="1:2">
      <c r="A425" s="127" t="s">
        <v>321</v>
      </c>
      <c r="B425" s="101"/>
    </row>
    <row r="426" ht="18.75" spans="1:2">
      <c r="A426" s="13" t="s">
        <v>322</v>
      </c>
      <c r="B426" s="101"/>
    </row>
    <row r="427" ht="18.75" spans="1:2">
      <c r="A427" s="126" t="s">
        <v>323</v>
      </c>
      <c r="B427" s="101"/>
    </row>
    <row r="428" ht="18.75" spans="1:2">
      <c r="A428" s="126" t="s">
        <v>324</v>
      </c>
      <c r="B428" s="101"/>
    </row>
    <row r="429" ht="18.75" spans="1:2">
      <c r="A429" s="126" t="s">
        <v>325</v>
      </c>
      <c r="B429" s="101"/>
    </row>
    <row r="430" ht="18.75" spans="1:2">
      <c r="A430" s="127" t="s">
        <v>326</v>
      </c>
      <c r="B430" s="101"/>
    </row>
    <row r="431" ht="18.75" spans="1:2">
      <c r="A431" s="127" t="s">
        <v>327</v>
      </c>
      <c r="B431" s="101"/>
    </row>
    <row r="432" ht="18.75" spans="1:2">
      <c r="A432" s="127" t="s">
        <v>328</v>
      </c>
      <c r="B432" s="101"/>
    </row>
    <row r="433" ht="18.75" spans="1:2">
      <c r="A433" s="126" t="s">
        <v>329</v>
      </c>
      <c r="B433" s="101"/>
    </row>
    <row r="434" ht="18.75" spans="1:2">
      <c r="A434" s="126" t="s">
        <v>330</v>
      </c>
      <c r="B434" s="101"/>
    </row>
    <row r="435" ht="18.75" spans="1:2">
      <c r="A435" s="126" t="s">
        <v>331</v>
      </c>
      <c r="B435" s="101"/>
    </row>
    <row r="436" ht="18.75" spans="1:2">
      <c r="A436" s="126" t="s">
        <v>332</v>
      </c>
      <c r="B436" s="101"/>
    </row>
    <row r="437" ht="18.75" spans="1:2">
      <c r="A437" s="127" t="s">
        <v>333</v>
      </c>
      <c r="B437" s="101"/>
    </row>
    <row r="438" ht="18.75" spans="1:2">
      <c r="A438" s="127" t="s">
        <v>334</v>
      </c>
      <c r="B438" s="101"/>
    </row>
    <row r="439" ht="18.75" spans="1:2">
      <c r="A439" s="127" t="s">
        <v>335</v>
      </c>
      <c r="B439" s="101"/>
    </row>
    <row r="440" ht="18.75" spans="1:2">
      <c r="A440" s="127" t="s">
        <v>336</v>
      </c>
      <c r="B440" s="101"/>
    </row>
    <row r="441" ht="18.75" spans="1:2">
      <c r="A441" s="13" t="s">
        <v>337</v>
      </c>
      <c r="B441" s="101"/>
    </row>
    <row r="442" ht="18.75" spans="1:2">
      <c r="A442" s="126" t="s">
        <v>338</v>
      </c>
      <c r="B442" s="101"/>
    </row>
    <row r="443" ht="18.75" spans="1:2">
      <c r="A443" s="126" t="s">
        <v>339</v>
      </c>
      <c r="B443" s="101"/>
    </row>
    <row r="444" ht="18.75" spans="1:2">
      <c r="A444" s="126" t="s">
        <v>340</v>
      </c>
      <c r="B444" s="101"/>
    </row>
    <row r="445" ht="18.75" spans="1:2">
      <c r="A445" s="13" t="s">
        <v>341</v>
      </c>
      <c r="B445" s="101">
        <v>170000</v>
      </c>
    </row>
    <row r="446" ht="18.75" spans="1:2">
      <c r="A446" s="127" t="s">
        <v>342</v>
      </c>
      <c r="B446" s="101"/>
    </row>
    <row r="447" ht="18.75" spans="1:2">
      <c r="A447" s="126" t="s">
        <v>51</v>
      </c>
      <c r="B447" s="101"/>
    </row>
    <row r="448" ht="18.75" spans="1:2">
      <c r="A448" s="126" t="s">
        <v>52</v>
      </c>
      <c r="B448" s="101"/>
    </row>
    <row r="449" ht="18.75" spans="1:2">
      <c r="A449" s="126" t="s">
        <v>53</v>
      </c>
      <c r="B449" s="101"/>
    </row>
    <row r="450" ht="18.75" spans="1:2">
      <c r="A450" s="127" t="s">
        <v>343</v>
      </c>
      <c r="B450" s="101"/>
    </row>
    <row r="451" ht="18.75" spans="1:2">
      <c r="A451" s="126" t="s">
        <v>344</v>
      </c>
      <c r="B451" s="101"/>
    </row>
    <row r="452" ht="18.75" spans="1:2">
      <c r="A452" s="126" t="s">
        <v>345</v>
      </c>
      <c r="B452" s="101"/>
    </row>
    <row r="453" ht="18.75" spans="1:2">
      <c r="A453" s="126" t="s">
        <v>346</v>
      </c>
      <c r="B453" s="101"/>
    </row>
    <row r="454" ht="18.75" spans="1:2">
      <c r="A454" s="13" t="s">
        <v>347</v>
      </c>
      <c r="B454" s="101"/>
    </row>
    <row r="455" ht="18.75" spans="1:2">
      <c r="A455" s="126" t="s">
        <v>348</v>
      </c>
      <c r="B455" s="101"/>
    </row>
    <row r="456" ht="18.75" spans="1:2">
      <c r="A456" s="126" t="s">
        <v>349</v>
      </c>
      <c r="B456" s="101"/>
    </row>
    <row r="457" ht="18.75" spans="1:2">
      <c r="A457" s="126" t="s">
        <v>350</v>
      </c>
      <c r="B457" s="101"/>
    </row>
    <row r="458" ht="18.75" spans="1:2">
      <c r="A458" s="127" t="s">
        <v>351</v>
      </c>
      <c r="B458" s="101"/>
    </row>
    <row r="459" ht="18.75" spans="1:2">
      <c r="A459" s="127" t="s">
        <v>352</v>
      </c>
      <c r="B459" s="101"/>
    </row>
    <row r="460" ht="18.75" spans="1:2">
      <c r="A460" s="127" t="s">
        <v>353</v>
      </c>
      <c r="B460" s="101"/>
    </row>
    <row r="461" ht="18.75" spans="1:2">
      <c r="A461" s="126" t="s">
        <v>345</v>
      </c>
      <c r="B461" s="101"/>
    </row>
    <row r="462" ht="18.75" spans="1:2">
      <c r="A462" s="126" t="s">
        <v>354</v>
      </c>
      <c r="B462" s="101"/>
    </row>
    <row r="463" ht="18.75" spans="1:2">
      <c r="A463" s="126" t="s">
        <v>355</v>
      </c>
      <c r="B463" s="101"/>
    </row>
    <row r="464" ht="18.75" spans="1:2">
      <c r="A464" s="127" t="s">
        <v>356</v>
      </c>
      <c r="B464" s="101"/>
    </row>
    <row r="465" ht="18.75" spans="1:2">
      <c r="A465" s="127" t="s">
        <v>357</v>
      </c>
      <c r="B465" s="101"/>
    </row>
    <row r="466" ht="18.75" spans="1:2">
      <c r="A466" s="127" t="s">
        <v>358</v>
      </c>
      <c r="B466" s="101"/>
    </row>
    <row r="467" ht="18.75" spans="1:2">
      <c r="A467" s="13" t="s">
        <v>345</v>
      </c>
      <c r="B467" s="101"/>
    </row>
    <row r="468" ht="18.75" spans="1:2">
      <c r="A468" s="126" t="s">
        <v>359</v>
      </c>
      <c r="B468" s="101"/>
    </row>
    <row r="469" ht="18.75" spans="1:2">
      <c r="A469" s="126" t="s">
        <v>360</v>
      </c>
      <c r="B469" s="101"/>
    </row>
    <row r="470" ht="18.75" spans="1:2">
      <c r="A470" s="126" t="s">
        <v>361</v>
      </c>
      <c r="B470" s="101"/>
    </row>
    <row r="471" ht="18.75" spans="1:2">
      <c r="A471" s="127" t="s">
        <v>362</v>
      </c>
      <c r="B471" s="101"/>
    </row>
    <row r="472" ht="18.75" spans="1:2">
      <c r="A472" s="127" t="s">
        <v>363</v>
      </c>
      <c r="B472" s="101"/>
    </row>
    <row r="473" ht="18.75" spans="1:2">
      <c r="A473" s="127" t="s">
        <v>345</v>
      </c>
      <c r="B473" s="101"/>
    </row>
    <row r="474" ht="18.75" spans="1:2">
      <c r="A474" s="126" t="s">
        <v>364</v>
      </c>
      <c r="B474" s="101"/>
    </row>
    <row r="475" ht="18.75" spans="1:2">
      <c r="A475" s="126" t="s">
        <v>365</v>
      </c>
      <c r="B475" s="101"/>
    </row>
    <row r="476" ht="18.75" spans="1:2">
      <c r="A476" s="126" t="s">
        <v>366</v>
      </c>
      <c r="B476" s="101"/>
    </row>
    <row r="477" ht="18.75" spans="1:2">
      <c r="A477" s="127" t="s">
        <v>367</v>
      </c>
      <c r="B477" s="101"/>
    </row>
    <row r="478" ht="18.75" spans="1:2">
      <c r="A478" s="127" t="s">
        <v>368</v>
      </c>
      <c r="B478" s="101"/>
    </row>
    <row r="479" ht="18.75" spans="1:2">
      <c r="A479" s="127" t="s">
        <v>369</v>
      </c>
      <c r="B479" s="101"/>
    </row>
    <row r="480" ht="18.75" spans="1:2">
      <c r="A480" s="13" t="s">
        <v>370</v>
      </c>
      <c r="B480" s="101"/>
    </row>
    <row r="481" ht="18.75" spans="1:2">
      <c r="A481" s="126" t="s">
        <v>371</v>
      </c>
      <c r="B481" s="101"/>
    </row>
    <row r="482" ht="18.75" spans="1:2">
      <c r="A482" s="126" t="s">
        <v>372</v>
      </c>
      <c r="B482" s="101"/>
    </row>
    <row r="483" ht="18.75" spans="1:2">
      <c r="A483" s="126" t="s">
        <v>345</v>
      </c>
      <c r="B483" s="101"/>
    </row>
    <row r="484" ht="18.75" spans="1:2">
      <c r="A484" s="127" t="s">
        <v>373</v>
      </c>
      <c r="B484" s="101"/>
    </row>
    <row r="485" ht="18.75" spans="1:2">
      <c r="A485" s="127" t="s">
        <v>374</v>
      </c>
      <c r="B485" s="101"/>
    </row>
    <row r="486" ht="18.75" spans="1:2">
      <c r="A486" s="127" t="s">
        <v>375</v>
      </c>
      <c r="B486" s="101"/>
    </row>
    <row r="487" ht="18.75" spans="1:2">
      <c r="A487" s="126" t="s">
        <v>376</v>
      </c>
      <c r="B487" s="101"/>
    </row>
    <row r="488" ht="18.75" spans="1:2">
      <c r="A488" s="126" t="s">
        <v>377</v>
      </c>
      <c r="B488" s="101"/>
    </row>
    <row r="489" ht="18.75" spans="1:2">
      <c r="A489" s="126" t="s">
        <v>378</v>
      </c>
      <c r="B489" s="101"/>
    </row>
    <row r="490" ht="18.75" spans="1:2">
      <c r="A490" s="127" t="s">
        <v>379</v>
      </c>
      <c r="B490" s="101"/>
    </row>
    <row r="491" ht="18.75" spans="1:2">
      <c r="A491" s="127" t="s">
        <v>380</v>
      </c>
      <c r="B491" s="101"/>
    </row>
    <row r="492" ht="18.75" spans="1:2">
      <c r="A492" s="127" t="s">
        <v>381</v>
      </c>
      <c r="B492" s="101"/>
    </row>
    <row r="493" ht="18.75" spans="1:2">
      <c r="A493" s="13" t="s">
        <v>382</v>
      </c>
      <c r="B493" s="101"/>
    </row>
    <row r="494" ht="18.75" spans="1:2">
      <c r="A494" s="127" t="s">
        <v>383</v>
      </c>
      <c r="B494" s="101"/>
    </row>
    <row r="495" ht="18.75" spans="1:2">
      <c r="A495" s="127" t="s">
        <v>384</v>
      </c>
      <c r="B495" s="101"/>
    </row>
    <row r="496" ht="18.75" spans="1:2">
      <c r="A496" s="126" t="s">
        <v>385</v>
      </c>
      <c r="B496" s="101">
        <v>170000</v>
      </c>
    </row>
    <row r="497" ht="18.75" spans="1:2">
      <c r="A497" s="126" t="s">
        <v>386</v>
      </c>
      <c r="B497" s="101"/>
    </row>
    <row r="498" ht="18.75" spans="1:2">
      <c r="A498" s="127" t="s">
        <v>387</v>
      </c>
      <c r="B498" s="101"/>
    </row>
    <row r="499" ht="18.75" spans="1:2">
      <c r="A499" s="127" t="s">
        <v>388</v>
      </c>
      <c r="B499" s="101"/>
    </row>
    <row r="500" ht="18.75" spans="1:2">
      <c r="A500" s="127" t="s">
        <v>389</v>
      </c>
      <c r="B500" s="101">
        <v>170000</v>
      </c>
    </row>
    <row r="501" ht="18.75" spans="1:2">
      <c r="A501" s="13" t="s">
        <v>390</v>
      </c>
      <c r="B501" s="101"/>
    </row>
    <row r="502" ht="18.75" spans="1:2">
      <c r="A502" s="13" t="s">
        <v>391</v>
      </c>
      <c r="B502" s="101"/>
    </row>
    <row r="503" ht="18.75" spans="1:2">
      <c r="A503" s="13" t="s">
        <v>51</v>
      </c>
      <c r="B503" s="101"/>
    </row>
    <row r="504" ht="18.75" spans="1:2">
      <c r="A504" s="13" t="s">
        <v>52</v>
      </c>
      <c r="B504" s="101"/>
    </row>
    <row r="505" ht="18.75" spans="1:2">
      <c r="A505" s="13" t="s">
        <v>53</v>
      </c>
      <c r="B505" s="101"/>
    </row>
    <row r="506" ht="18.75" spans="1:2">
      <c r="A506" s="13" t="s">
        <v>392</v>
      </c>
      <c r="B506" s="101"/>
    </row>
    <row r="507" ht="18.75" spans="1:2">
      <c r="A507" s="13" t="s">
        <v>393</v>
      </c>
      <c r="B507" s="101"/>
    </row>
    <row r="508" ht="18.75" spans="1:2">
      <c r="A508" s="13" t="s">
        <v>394</v>
      </c>
      <c r="B508" s="101"/>
    </row>
    <row r="509" ht="18.75" spans="1:2">
      <c r="A509" s="13" t="s">
        <v>395</v>
      </c>
      <c r="B509" s="101"/>
    </row>
    <row r="510" ht="18.75" spans="1:2">
      <c r="A510" s="13" t="s">
        <v>396</v>
      </c>
      <c r="B510" s="101"/>
    </row>
    <row r="511" ht="18.75" spans="1:2">
      <c r="A511" s="13" t="s">
        <v>397</v>
      </c>
      <c r="B511" s="101"/>
    </row>
    <row r="512" ht="18.75" spans="1:2">
      <c r="A512" s="13" t="s">
        <v>398</v>
      </c>
      <c r="B512" s="101"/>
    </row>
    <row r="513" ht="18.75" spans="1:2">
      <c r="A513" s="13" t="s">
        <v>399</v>
      </c>
      <c r="B513" s="101"/>
    </row>
    <row r="514" ht="18.75" spans="1:2">
      <c r="A514" s="13" t="s">
        <v>400</v>
      </c>
      <c r="B514" s="101"/>
    </row>
    <row r="515" ht="18.75" spans="1:2">
      <c r="A515" s="13" t="s">
        <v>401</v>
      </c>
      <c r="B515" s="101"/>
    </row>
    <row r="516" ht="18.75" spans="1:2">
      <c r="A516" s="13" t="s">
        <v>402</v>
      </c>
      <c r="B516" s="101"/>
    </row>
    <row r="517" ht="18.75" spans="1:2">
      <c r="A517" s="13" t="s">
        <v>51</v>
      </c>
      <c r="B517" s="101"/>
    </row>
    <row r="518" ht="18.75" spans="1:2">
      <c r="A518" s="13" t="s">
        <v>52</v>
      </c>
      <c r="B518" s="101"/>
    </row>
    <row r="519" ht="18.75" spans="1:2">
      <c r="A519" s="13" t="s">
        <v>53</v>
      </c>
      <c r="B519" s="101"/>
    </row>
    <row r="520" ht="18.75" spans="1:2">
      <c r="A520" s="13" t="s">
        <v>403</v>
      </c>
      <c r="B520" s="101"/>
    </row>
    <row r="521" ht="18.75" spans="1:2">
      <c r="A521" s="13" t="s">
        <v>404</v>
      </c>
      <c r="B521" s="101"/>
    </row>
    <row r="522" ht="18.75" spans="1:2">
      <c r="A522" s="13" t="s">
        <v>405</v>
      </c>
      <c r="B522" s="101"/>
    </row>
    <row r="523" ht="18.75" spans="1:2">
      <c r="A523" s="13" t="s">
        <v>406</v>
      </c>
      <c r="B523" s="101"/>
    </row>
    <row r="524" ht="18.75" spans="1:2">
      <c r="A524" s="13" t="s">
        <v>407</v>
      </c>
      <c r="B524" s="101"/>
    </row>
    <row r="525" ht="18.75" spans="1:2">
      <c r="A525" s="13" t="s">
        <v>51</v>
      </c>
      <c r="B525" s="101"/>
    </row>
    <row r="526" ht="18.75" spans="1:2">
      <c r="A526" s="13" t="s">
        <v>52</v>
      </c>
      <c r="B526" s="101"/>
    </row>
    <row r="527" ht="18.75" spans="1:2">
      <c r="A527" s="13" t="s">
        <v>53</v>
      </c>
      <c r="B527" s="101"/>
    </row>
    <row r="528" ht="18.75" spans="1:2">
      <c r="A528" s="13" t="s">
        <v>408</v>
      </c>
      <c r="B528" s="101"/>
    </row>
    <row r="529" ht="18.75" spans="1:2">
      <c r="A529" s="13" t="s">
        <v>409</v>
      </c>
      <c r="B529" s="101"/>
    </row>
    <row r="530" ht="18.75" spans="1:2">
      <c r="A530" s="13" t="s">
        <v>410</v>
      </c>
      <c r="B530" s="101"/>
    </row>
    <row r="531" ht="18.75" spans="1:2">
      <c r="A531" s="13" t="s">
        <v>411</v>
      </c>
      <c r="B531" s="101"/>
    </row>
    <row r="532" ht="18.75" spans="1:2">
      <c r="A532" s="13" t="s">
        <v>412</v>
      </c>
      <c r="B532" s="101"/>
    </row>
    <row r="533" ht="18.75" spans="1:2">
      <c r="A533" s="13" t="s">
        <v>413</v>
      </c>
      <c r="B533" s="101"/>
    </row>
    <row r="534" ht="18.75" spans="1:2">
      <c r="A534" s="13" t="s">
        <v>414</v>
      </c>
      <c r="B534" s="101"/>
    </row>
    <row r="535" ht="18.75" spans="1:2">
      <c r="A535" s="129" t="s">
        <v>415</v>
      </c>
      <c r="B535" s="13"/>
    </row>
    <row r="536" ht="18.75" spans="1:2">
      <c r="A536" s="130" t="s">
        <v>416</v>
      </c>
      <c r="B536" s="13"/>
    </row>
    <row r="537" ht="18.75" spans="1:2">
      <c r="A537" s="13" t="s">
        <v>52</v>
      </c>
      <c r="B537" s="101"/>
    </row>
    <row r="538" ht="18.75" spans="1:2">
      <c r="A538" s="13" t="s">
        <v>53</v>
      </c>
      <c r="B538" s="101"/>
    </row>
    <row r="539" ht="18.75" spans="1:2">
      <c r="A539" s="13" t="s">
        <v>417</v>
      </c>
      <c r="B539" s="101"/>
    </row>
    <row r="540" ht="18.75" spans="1:2">
      <c r="A540" s="13" t="s">
        <v>418</v>
      </c>
      <c r="B540" s="101"/>
    </row>
    <row r="541" ht="18.75" spans="1:2">
      <c r="A541" s="13" t="s">
        <v>419</v>
      </c>
      <c r="B541" s="101"/>
    </row>
    <row r="542" ht="18.75" spans="1:2">
      <c r="A542" s="13" t="s">
        <v>420</v>
      </c>
      <c r="B542" s="101"/>
    </row>
    <row r="543" ht="18.75" spans="1:2">
      <c r="A543" s="13" t="s">
        <v>421</v>
      </c>
      <c r="B543" s="101"/>
    </row>
    <row r="544" ht="18.75" spans="1:2">
      <c r="A544" s="13" t="s">
        <v>422</v>
      </c>
      <c r="B544" s="101"/>
    </row>
    <row r="545" ht="18.75" spans="1:2">
      <c r="A545" s="13" t="s">
        <v>423</v>
      </c>
      <c r="B545" s="101"/>
    </row>
    <row r="546" ht="18.75" spans="1:2">
      <c r="A546" s="13" t="s">
        <v>424</v>
      </c>
      <c r="B546" s="101">
        <v>170000</v>
      </c>
    </row>
    <row r="547" ht="18.75" spans="1:2">
      <c r="A547" s="13" t="s">
        <v>425</v>
      </c>
      <c r="B547" s="101"/>
    </row>
    <row r="548" ht="18.75" spans="1:2">
      <c r="A548" s="13" t="s">
        <v>426</v>
      </c>
      <c r="B548" s="101"/>
    </row>
    <row r="549" ht="18.75" spans="1:2">
      <c r="A549" s="13" t="s">
        <v>427</v>
      </c>
      <c r="B549" s="101">
        <v>170000</v>
      </c>
    </row>
    <row r="550" ht="18.75" spans="1:2">
      <c r="A550" s="13" t="s">
        <v>428</v>
      </c>
      <c r="B550" s="101">
        <v>6148643.1</v>
      </c>
    </row>
    <row r="551" ht="18.75" spans="1:2">
      <c r="A551" s="13" t="s">
        <v>429</v>
      </c>
      <c r="B551" s="101"/>
    </row>
    <row r="552" ht="18.75" spans="1:2">
      <c r="A552" s="13" t="s">
        <v>51</v>
      </c>
      <c r="B552" s="101"/>
    </row>
    <row r="553" ht="18.75" spans="1:2">
      <c r="A553" s="13" t="s">
        <v>52</v>
      </c>
      <c r="B553" s="101"/>
    </row>
    <row r="554" ht="18.75" spans="1:2">
      <c r="A554" s="13" t="s">
        <v>53</v>
      </c>
      <c r="B554" s="101"/>
    </row>
    <row r="555" ht="18.75" spans="1:2">
      <c r="A555" s="13" t="s">
        <v>430</v>
      </c>
      <c r="B555" s="101"/>
    </row>
    <row r="556" ht="18.75" spans="1:2">
      <c r="A556" s="13" t="s">
        <v>431</v>
      </c>
      <c r="B556" s="101"/>
    </row>
    <row r="557" ht="18.75" spans="1:2">
      <c r="A557" s="13" t="s">
        <v>432</v>
      </c>
      <c r="B557" s="101"/>
    </row>
    <row r="558" ht="18.75" spans="1:2">
      <c r="A558" s="13" t="s">
        <v>433</v>
      </c>
      <c r="B558" s="101"/>
    </row>
    <row r="559" ht="18.75" spans="1:2">
      <c r="A559" s="13" t="s">
        <v>94</v>
      </c>
      <c r="B559" s="101"/>
    </row>
    <row r="560" ht="18.75" spans="1:2">
      <c r="A560" s="131" t="s">
        <v>434</v>
      </c>
      <c r="B560" s="101"/>
    </row>
    <row r="561" ht="18.75" spans="1:2">
      <c r="A561" s="13" t="s">
        <v>435</v>
      </c>
      <c r="B561" s="101"/>
    </row>
    <row r="562" ht="18.75" spans="1:2">
      <c r="A562" s="13" t="s">
        <v>436</v>
      </c>
      <c r="B562" s="101"/>
    </row>
    <row r="563" ht="18.75" spans="1:2">
      <c r="A563" s="13" t="s">
        <v>437</v>
      </c>
      <c r="B563" s="101"/>
    </row>
    <row r="564" ht="18.75" spans="1:2">
      <c r="A564" s="13" t="s">
        <v>438</v>
      </c>
      <c r="B564" s="101"/>
    </row>
    <row r="565" ht="18.75" spans="1:2">
      <c r="A565" s="13" t="s">
        <v>439</v>
      </c>
      <c r="B565" s="101"/>
    </row>
    <row r="566" ht="18.75" spans="1:2">
      <c r="A566" s="13" t="s">
        <v>51</v>
      </c>
      <c r="B566" s="101"/>
    </row>
    <row r="567" ht="18.75" spans="1:2">
      <c r="A567" s="13" t="s">
        <v>52</v>
      </c>
      <c r="B567" s="101"/>
    </row>
    <row r="568" ht="18.75" spans="1:2">
      <c r="A568" s="13" t="s">
        <v>53</v>
      </c>
      <c r="B568" s="101"/>
    </row>
    <row r="569" ht="18.75" spans="1:2">
      <c r="A569" s="13" t="s">
        <v>440</v>
      </c>
      <c r="B569" s="101"/>
    </row>
    <row r="570" ht="18.75" spans="1:2">
      <c r="A570" s="13" t="s">
        <v>441</v>
      </c>
      <c r="B570" s="101"/>
    </row>
    <row r="571" ht="18.75" spans="1:2">
      <c r="A571" s="13" t="s">
        <v>442</v>
      </c>
      <c r="B571" s="101"/>
    </row>
    <row r="572" ht="18.75" spans="1:2">
      <c r="A572" s="13" t="s">
        <v>443</v>
      </c>
      <c r="B572" s="101"/>
    </row>
    <row r="573" ht="18.75" spans="1:2">
      <c r="A573" s="13" t="s">
        <v>444</v>
      </c>
      <c r="B573" s="101"/>
    </row>
    <row r="574" ht="18.75" spans="1:2">
      <c r="A574" s="13" t="s">
        <v>445</v>
      </c>
      <c r="B574" s="101"/>
    </row>
    <row r="575" ht="18.75" spans="1:2">
      <c r="A575" s="13" t="s">
        <v>446</v>
      </c>
      <c r="B575" s="101"/>
    </row>
    <row r="576" ht="18.75" spans="1:2">
      <c r="A576" s="13" t="s">
        <v>447</v>
      </c>
      <c r="B576" s="101"/>
    </row>
    <row r="577" ht="18.75" spans="1:2">
      <c r="A577" s="13" t="s">
        <v>448</v>
      </c>
      <c r="B577" s="101"/>
    </row>
    <row r="578" ht="18.75" spans="1:2">
      <c r="A578" s="13" t="s">
        <v>449</v>
      </c>
      <c r="B578" s="132">
        <v>200100</v>
      </c>
    </row>
    <row r="579" ht="18.75" spans="1:2">
      <c r="A579" s="13" t="s">
        <v>450</v>
      </c>
      <c r="B579" s="132">
        <v>199200</v>
      </c>
    </row>
    <row r="580" ht="18.75" spans="1:2">
      <c r="A580" s="13" t="s">
        <v>451</v>
      </c>
      <c r="B580" s="132">
        <v>900</v>
      </c>
    </row>
    <row r="581" ht="18.75" spans="1:2">
      <c r="A581" s="13" t="s">
        <v>452</v>
      </c>
      <c r="B581" s="101"/>
    </row>
    <row r="582" ht="18.75" spans="1:2">
      <c r="A582" s="13" t="s">
        <v>453</v>
      </c>
      <c r="B582" s="101"/>
    </row>
    <row r="583" ht="18.75" spans="1:2">
      <c r="A583" s="13" t="s">
        <v>451</v>
      </c>
      <c r="B583" s="101"/>
    </row>
    <row r="584" ht="18.75" spans="1:2">
      <c r="A584" s="13" t="s">
        <v>454</v>
      </c>
      <c r="B584" s="101"/>
    </row>
    <row r="585" ht="18.75" spans="1:2">
      <c r="A585" s="13" t="s">
        <v>455</v>
      </c>
      <c r="B585" s="101"/>
    </row>
    <row r="586" ht="18.75" spans="1:2">
      <c r="A586" s="13" t="s">
        <v>456</v>
      </c>
      <c r="B586" s="101"/>
    </row>
    <row r="587" ht="18.75" spans="1:2">
      <c r="A587" s="13" t="s">
        <v>457</v>
      </c>
      <c r="B587" s="101"/>
    </row>
    <row r="588" ht="18.75" spans="1:2">
      <c r="A588" s="13" t="s">
        <v>458</v>
      </c>
      <c r="B588" s="101"/>
    </row>
    <row r="589" ht="18.75" spans="1:2">
      <c r="A589" s="13" t="s">
        <v>459</v>
      </c>
      <c r="B589" s="101"/>
    </row>
    <row r="590" ht="18.75" spans="1:2">
      <c r="A590" s="13" t="s">
        <v>460</v>
      </c>
      <c r="B590" s="101"/>
    </row>
    <row r="591" ht="18.75" spans="1:2">
      <c r="A591" s="13" t="s">
        <v>461</v>
      </c>
      <c r="B591" s="101"/>
    </row>
    <row r="592" ht="18.75" spans="1:2">
      <c r="A592" s="13" t="s">
        <v>462</v>
      </c>
      <c r="B592" s="101"/>
    </row>
    <row r="593" ht="18.75" spans="1:2">
      <c r="A593" s="13" t="s">
        <v>463</v>
      </c>
      <c r="B593" s="101"/>
    </row>
    <row r="594" ht="18.75" spans="1:2">
      <c r="A594" s="13" t="s">
        <v>464</v>
      </c>
      <c r="B594" s="101"/>
    </row>
    <row r="595" ht="18.75" spans="1:2">
      <c r="A595" s="13" t="s">
        <v>465</v>
      </c>
      <c r="B595" s="101"/>
    </row>
    <row r="596" ht="18.75" spans="1:2">
      <c r="A596" s="13" t="s">
        <v>466</v>
      </c>
      <c r="B596" s="101"/>
    </row>
    <row r="597" ht="18.75" spans="1:2">
      <c r="A597" s="13" t="s">
        <v>467</v>
      </c>
      <c r="B597" s="101"/>
    </row>
    <row r="598" ht="18.75" spans="1:2">
      <c r="A598" s="13" t="s">
        <v>468</v>
      </c>
      <c r="B598" s="101"/>
    </row>
    <row r="599" ht="18.75" spans="1:2">
      <c r="A599" s="13" t="s">
        <v>469</v>
      </c>
      <c r="B599" s="13">
        <v>447550</v>
      </c>
    </row>
    <row r="600" ht="18.75" spans="1:2">
      <c r="A600" s="13" t="s">
        <v>470</v>
      </c>
      <c r="B600" s="13">
        <v>447550</v>
      </c>
    </row>
    <row r="601" ht="18.75" spans="1:2">
      <c r="A601" s="13" t="s">
        <v>471</v>
      </c>
      <c r="B601" s="13"/>
    </row>
    <row r="602" ht="18.75" spans="1:2">
      <c r="A602" s="13" t="s">
        <v>472</v>
      </c>
      <c r="B602" s="13"/>
    </row>
    <row r="603" ht="18.75" spans="1:2">
      <c r="A603" s="13" t="s">
        <v>473</v>
      </c>
      <c r="B603" s="101"/>
    </row>
    <row r="604" ht="18.75" spans="1:2">
      <c r="A604" s="13" t="s">
        <v>472</v>
      </c>
      <c r="B604" s="101"/>
    </row>
    <row r="605" ht="18.75" spans="1:2">
      <c r="A605" s="13" t="s">
        <v>474</v>
      </c>
      <c r="B605" s="101"/>
    </row>
    <row r="606" ht="18.75" spans="1:2">
      <c r="A606" s="13" t="s">
        <v>475</v>
      </c>
      <c r="B606" s="101"/>
    </row>
    <row r="607" ht="18.75" spans="1:2">
      <c r="A607" s="13" t="s">
        <v>476</v>
      </c>
      <c r="B607" s="101"/>
    </row>
    <row r="608" ht="18.75" spans="1:2">
      <c r="A608" s="13" t="s">
        <v>477</v>
      </c>
      <c r="B608" s="101"/>
    </row>
    <row r="609" ht="18.75" spans="1:2">
      <c r="A609" s="13" t="s">
        <v>478</v>
      </c>
      <c r="B609" s="101"/>
    </row>
    <row r="610" ht="18.75" spans="1:2">
      <c r="A610" s="13" t="s">
        <v>479</v>
      </c>
      <c r="B610" s="101"/>
    </row>
    <row r="611" ht="18.75" spans="1:2">
      <c r="A611" s="13" t="s">
        <v>480</v>
      </c>
      <c r="B611" s="101"/>
    </row>
    <row r="612" ht="18.75" spans="1:2">
      <c r="A612" s="13" t="s">
        <v>481</v>
      </c>
      <c r="B612" s="101"/>
    </row>
    <row r="613" ht="18.75" spans="1:2">
      <c r="A613" s="13" t="s">
        <v>482</v>
      </c>
      <c r="B613" s="101"/>
    </row>
    <row r="614" ht="18.75" spans="1:2">
      <c r="A614" s="13" t="s">
        <v>483</v>
      </c>
      <c r="B614" s="101"/>
    </row>
    <row r="615" ht="18.75" spans="1:2">
      <c r="A615" s="13" t="s">
        <v>484</v>
      </c>
      <c r="B615" s="101"/>
    </row>
    <row r="616" ht="18.75" spans="1:2">
      <c r="A616" s="13" t="s">
        <v>485</v>
      </c>
      <c r="B616" s="101"/>
    </row>
    <row r="617" ht="18.75" spans="1:2">
      <c r="A617" s="13" t="s">
        <v>486</v>
      </c>
      <c r="B617" s="101"/>
    </row>
    <row r="618" ht="18.75" spans="1:2">
      <c r="A618" s="13" t="s">
        <v>487</v>
      </c>
      <c r="B618" s="101"/>
    </row>
    <row r="619" ht="18.75" spans="1:2">
      <c r="A619" s="13" t="s">
        <v>51</v>
      </c>
      <c r="B619" s="101"/>
    </row>
    <row r="620" ht="18.75" spans="1:2">
      <c r="A620" s="13" t="s">
        <v>52</v>
      </c>
      <c r="B620" s="101"/>
    </row>
    <row r="621" ht="18.75" spans="1:2">
      <c r="A621" s="13" t="s">
        <v>53</v>
      </c>
      <c r="B621" s="101"/>
    </row>
    <row r="622" ht="18.75" spans="1:2">
      <c r="A622" s="13" t="s">
        <v>488</v>
      </c>
      <c r="B622" s="101"/>
    </row>
    <row r="623" ht="18.75" spans="1:2">
      <c r="A623" s="13" t="s">
        <v>489</v>
      </c>
      <c r="B623" s="101"/>
    </row>
    <row r="624" ht="18.75" spans="1:2">
      <c r="A624" s="13" t="s">
        <v>490</v>
      </c>
      <c r="B624" s="101"/>
    </row>
    <row r="625" ht="18.75" spans="1:2">
      <c r="A625" s="13" t="s">
        <v>491</v>
      </c>
      <c r="B625" s="101"/>
    </row>
    <row r="626" ht="18.75" spans="1:2">
      <c r="A626" s="13" t="s">
        <v>492</v>
      </c>
      <c r="B626" s="101"/>
    </row>
    <row r="627" ht="18.75" spans="1:2">
      <c r="A627" s="13" t="s">
        <v>493</v>
      </c>
      <c r="B627" s="101"/>
    </row>
    <row r="628" ht="18.75" spans="1:2">
      <c r="A628" s="13" t="s">
        <v>494</v>
      </c>
      <c r="B628" s="101"/>
    </row>
    <row r="629" ht="18.75" spans="1:2">
      <c r="A629" s="13" t="s">
        <v>495</v>
      </c>
      <c r="B629" s="101"/>
    </row>
    <row r="630" ht="18.75" spans="1:2">
      <c r="A630" s="13" t="s">
        <v>496</v>
      </c>
      <c r="B630" s="101"/>
    </row>
    <row r="631" ht="18.75" spans="1:2">
      <c r="A631" s="13" t="s">
        <v>497</v>
      </c>
      <c r="B631" s="101"/>
    </row>
    <row r="632" ht="18.75" spans="1:2">
      <c r="A632" s="13" t="s">
        <v>498</v>
      </c>
      <c r="B632" s="101"/>
    </row>
    <row r="633" ht="18.75" spans="1:2">
      <c r="A633" s="13" t="s">
        <v>51</v>
      </c>
      <c r="B633" s="101"/>
    </row>
    <row r="634" ht="18.75" spans="1:2">
      <c r="A634" s="13" t="s">
        <v>52</v>
      </c>
      <c r="B634" s="101"/>
    </row>
    <row r="635" ht="18.75" spans="1:2">
      <c r="A635" s="13" t="s">
        <v>53</v>
      </c>
      <c r="B635" s="101"/>
    </row>
    <row r="636" ht="18.75" spans="1:2">
      <c r="A636" s="13" t="s">
        <v>499</v>
      </c>
      <c r="B636" s="101"/>
    </row>
    <row r="637" ht="18.75" spans="1:2">
      <c r="A637" s="13" t="s">
        <v>500</v>
      </c>
      <c r="B637" s="101"/>
    </row>
    <row r="638" ht="18.75" spans="1:2">
      <c r="A638" s="13" t="s">
        <v>501</v>
      </c>
      <c r="B638" s="101"/>
    </row>
    <row r="639" ht="18.75" spans="1:2">
      <c r="A639" s="13" t="s">
        <v>502</v>
      </c>
      <c r="B639" s="101"/>
    </row>
    <row r="640" ht="18.75" spans="1:2">
      <c r="A640" s="13" t="s">
        <v>503</v>
      </c>
      <c r="B640" s="101"/>
    </row>
    <row r="641" ht="18.75" spans="1:2">
      <c r="A641" s="13" t="s">
        <v>504</v>
      </c>
      <c r="B641" s="101"/>
    </row>
    <row r="642" ht="18.75" spans="1:2">
      <c r="A642" s="13" t="s">
        <v>505</v>
      </c>
      <c r="B642" s="101"/>
    </row>
    <row r="643" ht="18.75" spans="1:2">
      <c r="A643" s="13" t="s">
        <v>506</v>
      </c>
      <c r="B643" s="101"/>
    </row>
    <row r="644" ht="18.75" spans="1:2">
      <c r="A644" s="13" t="s">
        <v>507</v>
      </c>
      <c r="B644" s="101"/>
    </row>
    <row r="645" ht="18.75" spans="1:2">
      <c r="A645" s="13" t="s">
        <v>508</v>
      </c>
      <c r="B645" s="101"/>
    </row>
    <row r="646" ht="18.75" spans="1:2">
      <c r="A646" s="13" t="s">
        <v>509</v>
      </c>
      <c r="B646" s="101"/>
    </row>
    <row r="647" ht="18.75" spans="1:2">
      <c r="A647" s="13" t="s">
        <v>510</v>
      </c>
      <c r="B647" s="101"/>
    </row>
    <row r="648" ht="18.75" spans="1:2">
      <c r="A648" s="13" t="s">
        <v>511</v>
      </c>
      <c r="B648" s="101"/>
    </row>
    <row r="649" ht="18.75" spans="1:2">
      <c r="A649" s="13" t="s">
        <v>512</v>
      </c>
      <c r="B649" s="101">
        <v>960</v>
      </c>
    </row>
    <row r="650" ht="18.75" spans="1:2">
      <c r="A650" s="13" t="s">
        <v>513</v>
      </c>
      <c r="B650" s="101"/>
    </row>
    <row r="651" ht="18.75" spans="1:2">
      <c r="A651" s="13" t="s">
        <v>514</v>
      </c>
      <c r="B651" s="101">
        <v>960</v>
      </c>
    </row>
    <row r="652" ht="18.75" spans="1:2">
      <c r="A652" s="13" t="s">
        <v>515</v>
      </c>
      <c r="B652" s="101"/>
    </row>
    <row r="653" ht="18.75" spans="1:2">
      <c r="A653" s="13" t="s">
        <v>516</v>
      </c>
      <c r="B653" s="101"/>
    </row>
    <row r="654" ht="18.75" spans="1:2">
      <c r="A654" s="13" t="s">
        <v>517</v>
      </c>
      <c r="B654" s="101"/>
    </row>
    <row r="655" ht="18.75" spans="1:2">
      <c r="A655" s="13" t="s">
        <v>518</v>
      </c>
      <c r="B655" s="101"/>
    </row>
    <row r="656" ht="18.75" spans="1:2">
      <c r="A656" s="13" t="s">
        <v>519</v>
      </c>
      <c r="B656" s="101"/>
    </row>
    <row r="657" ht="18.75" spans="1:2">
      <c r="A657" s="13" t="s">
        <v>520</v>
      </c>
      <c r="B657" s="101"/>
    </row>
    <row r="658" ht="18.75" spans="1:2">
      <c r="A658" s="13" t="s">
        <v>521</v>
      </c>
      <c r="B658" s="101"/>
    </row>
    <row r="659" ht="18.75" spans="1:2">
      <c r="A659" s="13" t="s">
        <v>522</v>
      </c>
      <c r="B659" s="101"/>
    </row>
    <row r="660" ht="18.75" spans="1:2">
      <c r="A660" s="13" t="s">
        <v>523</v>
      </c>
      <c r="B660" s="101"/>
    </row>
    <row r="661" ht="18.75" spans="1:2">
      <c r="A661" s="13" t="s">
        <v>524</v>
      </c>
      <c r="B661" s="101">
        <v>5500033.1</v>
      </c>
    </row>
    <row r="662" ht="18.75" spans="1:2">
      <c r="A662" s="13" t="s">
        <v>525</v>
      </c>
      <c r="B662" s="101">
        <v>5500033.1</v>
      </c>
    </row>
    <row r="663" ht="18.75" spans="1:2">
      <c r="A663" s="13" t="s">
        <v>526</v>
      </c>
      <c r="B663" s="132">
        <v>1099000</v>
      </c>
    </row>
    <row r="664" ht="18.75" spans="1:2">
      <c r="A664" s="13" t="s">
        <v>527</v>
      </c>
      <c r="B664" s="101"/>
    </row>
    <row r="665" ht="18.75" spans="1:2">
      <c r="A665" s="13" t="s">
        <v>51</v>
      </c>
      <c r="B665" s="101"/>
    </row>
    <row r="666" ht="18.75" spans="1:2">
      <c r="A666" s="13" t="s">
        <v>52</v>
      </c>
      <c r="B666" s="101"/>
    </row>
    <row r="667" ht="18.75" spans="1:2">
      <c r="A667" s="13" t="s">
        <v>53</v>
      </c>
      <c r="B667" s="101"/>
    </row>
    <row r="668" ht="18.75" spans="1:2">
      <c r="A668" s="13" t="s">
        <v>528</v>
      </c>
      <c r="B668" s="101"/>
    </row>
    <row r="669" ht="18.75" spans="1:2">
      <c r="A669" s="13" t="s">
        <v>529</v>
      </c>
      <c r="B669" s="13"/>
    </row>
    <row r="670" ht="18.75" spans="1:2">
      <c r="A670" s="13" t="s">
        <v>530</v>
      </c>
      <c r="B670" s="13"/>
    </row>
    <row r="671" ht="18.75" spans="1:2">
      <c r="A671" s="13" t="s">
        <v>531</v>
      </c>
      <c r="B671" s="101"/>
    </row>
    <row r="672" ht="18.75" spans="1:2">
      <c r="A672" s="13" t="s">
        <v>532</v>
      </c>
      <c r="B672" s="101"/>
    </row>
    <row r="673" ht="18.75" spans="1:2">
      <c r="A673" s="13" t="s">
        <v>533</v>
      </c>
      <c r="B673" s="101"/>
    </row>
    <row r="674" ht="18.75" spans="1:2">
      <c r="A674" s="13" t="s">
        <v>534</v>
      </c>
      <c r="B674" s="101"/>
    </row>
    <row r="675" ht="18.75" spans="1:2">
      <c r="A675" s="13" t="s">
        <v>535</v>
      </c>
      <c r="B675" s="101"/>
    </row>
    <row r="676" ht="18.75" spans="1:2">
      <c r="A676" s="13" t="s">
        <v>536</v>
      </c>
      <c r="B676" s="101"/>
    </row>
    <row r="677" ht="18.75" spans="1:2">
      <c r="A677" s="13" t="s">
        <v>537</v>
      </c>
      <c r="B677" s="101"/>
    </row>
    <row r="678" ht="18.75" spans="1:2">
      <c r="A678" s="13" t="s">
        <v>538</v>
      </c>
      <c r="B678" s="101"/>
    </row>
    <row r="679" ht="18.75" spans="1:2">
      <c r="A679" s="13" t="s">
        <v>539</v>
      </c>
      <c r="B679" s="101"/>
    </row>
    <row r="680" ht="18.75" spans="1:2">
      <c r="A680" s="13" t="s">
        <v>540</v>
      </c>
      <c r="B680" s="101"/>
    </row>
    <row r="681" ht="18.75" spans="1:2">
      <c r="A681" s="13" t="s">
        <v>541</v>
      </c>
      <c r="B681" s="101"/>
    </row>
    <row r="682" ht="18.75" spans="1:2">
      <c r="A682" s="13" t="s">
        <v>542</v>
      </c>
      <c r="B682" s="101"/>
    </row>
    <row r="683" ht="18.75" spans="1:2">
      <c r="A683" s="13" t="s">
        <v>543</v>
      </c>
      <c r="B683" s="101"/>
    </row>
    <row r="684" ht="18.75" spans="1:2">
      <c r="A684" s="13" t="s">
        <v>544</v>
      </c>
      <c r="B684" s="101"/>
    </row>
    <row r="685" ht="18.75" spans="1:2">
      <c r="A685" s="13" t="s">
        <v>545</v>
      </c>
      <c r="B685" s="101"/>
    </row>
    <row r="686" ht="18.75" spans="1:2">
      <c r="A686" s="13" t="s">
        <v>546</v>
      </c>
      <c r="B686" s="101"/>
    </row>
    <row r="687" ht="18.75" spans="1:2">
      <c r="A687" s="13" t="s">
        <v>547</v>
      </c>
      <c r="B687" s="101"/>
    </row>
    <row r="688" ht="18.75" spans="1:2">
      <c r="A688" s="13" t="s">
        <v>548</v>
      </c>
      <c r="B688" s="101"/>
    </row>
    <row r="689" ht="18.75" spans="1:2">
      <c r="A689" s="13" t="s">
        <v>549</v>
      </c>
      <c r="B689" s="101"/>
    </row>
    <row r="690" ht="18.75" spans="1:2">
      <c r="A690" s="13" t="s">
        <v>550</v>
      </c>
      <c r="B690" s="101"/>
    </row>
    <row r="691" ht="18.75" spans="1:2">
      <c r="A691" s="13" t="s">
        <v>551</v>
      </c>
      <c r="B691" s="101"/>
    </row>
    <row r="692" ht="18.75" spans="1:2">
      <c r="A692" s="13" t="s">
        <v>552</v>
      </c>
      <c r="B692" s="101"/>
    </row>
    <row r="693" ht="18.75" spans="1:2">
      <c r="A693" s="13" t="s">
        <v>553</v>
      </c>
      <c r="B693" s="101"/>
    </row>
    <row r="694" ht="18.75" spans="1:2">
      <c r="A694" s="13" t="s">
        <v>554</v>
      </c>
      <c r="B694" s="101"/>
    </row>
    <row r="695" ht="18.75" spans="1:2">
      <c r="A695" s="13" t="s">
        <v>51</v>
      </c>
      <c r="B695" s="101"/>
    </row>
    <row r="696" ht="18.75" spans="1:2">
      <c r="A696" s="13" t="s">
        <v>52</v>
      </c>
      <c r="B696" s="101"/>
    </row>
    <row r="697" ht="18.75" spans="1:2">
      <c r="A697" s="13" t="s">
        <v>53</v>
      </c>
      <c r="B697" s="101"/>
    </row>
    <row r="698" ht="18.75" spans="1:2">
      <c r="A698" s="13" t="s">
        <v>555</v>
      </c>
      <c r="B698" s="101"/>
    </row>
    <row r="699" ht="18.75" spans="1:2">
      <c r="A699" s="13" t="s">
        <v>556</v>
      </c>
      <c r="B699" s="101"/>
    </row>
    <row r="700" ht="18.75" spans="1:2">
      <c r="A700" s="13" t="s">
        <v>557</v>
      </c>
      <c r="B700" s="101"/>
    </row>
    <row r="701" ht="18.75" spans="1:2">
      <c r="A701" s="13" t="s">
        <v>558</v>
      </c>
      <c r="B701" s="101"/>
    </row>
    <row r="702" ht="18.75" spans="1:2">
      <c r="A702" s="13" t="s">
        <v>60</v>
      </c>
      <c r="B702" s="101"/>
    </row>
    <row r="703" ht="18.75" spans="1:2">
      <c r="A703" s="13" t="s">
        <v>559</v>
      </c>
      <c r="B703" s="101"/>
    </row>
    <row r="704" ht="18.75" spans="1:2">
      <c r="A704" s="13" t="s">
        <v>560</v>
      </c>
      <c r="B704" s="101"/>
    </row>
    <row r="705" ht="18.75" spans="1:2">
      <c r="A705" s="13" t="s">
        <v>561</v>
      </c>
      <c r="B705" s="101"/>
    </row>
    <row r="706" ht="18.75" spans="1:2">
      <c r="A706" s="13" t="s">
        <v>562</v>
      </c>
      <c r="B706" s="101"/>
    </row>
    <row r="707" ht="18.75" spans="1:2">
      <c r="A707" s="13" t="s">
        <v>563</v>
      </c>
      <c r="B707" s="101"/>
    </row>
    <row r="708" ht="18.75" spans="1:2">
      <c r="A708" s="13" t="s">
        <v>564</v>
      </c>
      <c r="B708" s="101"/>
    </row>
    <row r="709" ht="18.75" spans="1:2">
      <c r="A709" s="13" t="s">
        <v>565</v>
      </c>
      <c r="B709" s="101"/>
    </row>
    <row r="710" ht="18.75" spans="1:2">
      <c r="A710" s="13" t="s">
        <v>566</v>
      </c>
      <c r="B710" s="101"/>
    </row>
    <row r="711" ht="18.75" spans="1:2">
      <c r="A711" s="13" t="s">
        <v>567</v>
      </c>
      <c r="B711" s="101"/>
    </row>
    <row r="712" ht="18.75" spans="1:2">
      <c r="A712" s="13" t="s">
        <v>568</v>
      </c>
      <c r="B712" s="101"/>
    </row>
    <row r="713" ht="18.75" spans="1:2">
      <c r="A713" s="13" t="s">
        <v>569</v>
      </c>
      <c r="B713" s="101"/>
    </row>
    <row r="714" ht="18.75" spans="1:2">
      <c r="A714" s="13" t="s">
        <v>570</v>
      </c>
      <c r="B714" s="101"/>
    </row>
    <row r="715" ht="18.75" spans="1:2">
      <c r="A715" s="13" t="s">
        <v>571</v>
      </c>
      <c r="B715" s="101"/>
    </row>
    <row r="716" ht="18.75" spans="1:2">
      <c r="A716" s="13" t="s">
        <v>565</v>
      </c>
      <c r="B716" s="132">
        <v>1099000</v>
      </c>
    </row>
    <row r="717" ht="18.75" spans="1:2">
      <c r="A717" s="13" t="s">
        <v>572</v>
      </c>
      <c r="B717" s="101"/>
    </row>
    <row r="718" ht="18.75" spans="1:2">
      <c r="A718" s="13" t="s">
        <v>573</v>
      </c>
      <c r="B718" s="101"/>
    </row>
    <row r="719" ht="18.75" spans="1:2">
      <c r="A719" s="13" t="s">
        <v>574</v>
      </c>
      <c r="B719" s="101"/>
    </row>
    <row r="720" ht="18.75" spans="1:2">
      <c r="A720" s="13" t="s">
        <v>52</v>
      </c>
      <c r="B720" s="101"/>
    </row>
    <row r="721" ht="18.75" spans="1:2">
      <c r="A721" s="13" t="s">
        <v>53</v>
      </c>
      <c r="B721" s="101"/>
    </row>
    <row r="722" ht="18.75" spans="1:2">
      <c r="A722" s="13" t="s">
        <v>575</v>
      </c>
      <c r="B722" s="101"/>
    </row>
    <row r="723" ht="18.75" spans="1:2">
      <c r="A723" s="13" t="s">
        <v>576</v>
      </c>
      <c r="B723" s="101"/>
    </row>
    <row r="724" ht="18.75" spans="1:2">
      <c r="A724" s="13" t="s">
        <v>577</v>
      </c>
      <c r="B724" s="101"/>
    </row>
    <row r="725" ht="18.75" spans="1:2">
      <c r="A725" s="13" t="s">
        <v>578</v>
      </c>
      <c r="B725" s="101"/>
    </row>
    <row r="726" ht="18.75" spans="1:2">
      <c r="A726" s="13" t="s">
        <v>579</v>
      </c>
      <c r="B726" s="101"/>
    </row>
    <row r="727" ht="18.75" spans="1:2">
      <c r="A727" s="13" t="s">
        <v>580</v>
      </c>
      <c r="B727" s="101"/>
    </row>
    <row r="728" ht="18.75" spans="1:2">
      <c r="A728" s="13" t="s">
        <v>581</v>
      </c>
      <c r="B728" s="101"/>
    </row>
    <row r="729" ht="18.75" spans="1:2">
      <c r="A729" s="13" t="s">
        <v>582</v>
      </c>
      <c r="B729" s="101"/>
    </row>
    <row r="730" ht="18.75" spans="1:2">
      <c r="A730" s="13" t="s">
        <v>583</v>
      </c>
      <c r="B730" s="101"/>
    </row>
    <row r="731" ht="18.75" spans="1:2">
      <c r="A731" s="13" t="s">
        <v>584</v>
      </c>
      <c r="B731" s="101"/>
    </row>
    <row r="732" ht="18.75" spans="1:2">
      <c r="A732" s="13" t="s">
        <v>585</v>
      </c>
      <c r="B732" s="101"/>
    </row>
    <row r="733" ht="18.75" spans="1:2">
      <c r="A733" s="13" t="s">
        <v>586</v>
      </c>
      <c r="B733" s="101"/>
    </row>
    <row r="734" ht="18.75" spans="1:2">
      <c r="A734" s="13" t="s">
        <v>587</v>
      </c>
      <c r="B734" s="101"/>
    </row>
    <row r="735" ht="18.75" spans="1:2">
      <c r="A735" s="13" t="s">
        <v>588</v>
      </c>
      <c r="B735" s="101"/>
    </row>
    <row r="736" ht="18.75" spans="1:2">
      <c r="A736" s="13" t="s">
        <v>589</v>
      </c>
      <c r="B736" s="101"/>
    </row>
    <row r="737" ht="18.75" spans="1:2">
      <c r="A737" s="13" t="s">
        <v>590</v>
      </c>
      <c r="B737" s="101"/>
    </row>
    <row r="738" ht="18.75" spans="1:2">
      <c r="A738" s="13" t="s">
        <v>591</v>
      </c>
      <c r="B738" s="101"/>
    </row>
    <row r="739" ht="18.75" spans="1:2">
      <c r="A739" s="13" t="s">
        <v>592</v>
      </c>
      <c r="B739" s="101"/>
    </row>
    <row r="740" ht="18.75" spans="1:2">
      <c r="A740" s="13" t="s">
        <v>593</v>
      </c>
      <c r="B740" s="101"/>
    </row>
    <row r="741" ht="18.75" spans="1:2">
      <c r="A741" s="13" t="s">
        <v>594</v>
      </c>
      <c r="B741" s="101"/>
    </row>
    <row r="742" ht="18.75" spans="1:2">
      <c r="A742" s="13" t="s">
        <v>595</v>
      </c>
      <c r="B742" s="101"/>
    </row>
    <row r="743" ht="18.75" spans="1:2">
      <c r="A743" s="13" t="s">
        <v>596</v>
      </c>
      <c r="B743" s="101"/>
    </row>
    <row r="744" ht="18.75" spans="1:2">
      <c r="A744" s="13" t="s">
        <v>597</v>
      </c>
      <c r="B744" s="101"/>
    </row>
    <row r="745" ht="18.75" spans="1:2">
      <c r="A745" s="13" t="s">
        <v>598</v>
      </c>
      <c r="B745" s="101"/>
    </row>
    <row r="746" ht="18.75" spans="1:2">
      <c r="A746" s="13" t="s">
        <v>599</v>
      </c>
      <c r="B746" s="101"/>
    </row>
    <row r="747" ht="18.75" spans="1:2">
      <c r="A747" s="13" t="s">
        <v>600</v>
      </c>
      <c r="B747" s="101"/>
    </row>
    <row r="748" ht="18.75" spans="1:2">
      <c r="A748" s="13" t="s">
        <v>601</v>
      </c>
      <c r="B748" s="101"/>
    </row>
    <row r="749" ht="18.75" spans="1:2">
      <c r="A749" s="13" t="s">
        <v>602</v>
      </c>
      <c r="B749" s="101"/>
    </row>
    <row r="750" ht="18.75" spans="1:2">
      <c r="A750" s="13" t="s">
        <v>603</v>
      </c>
      <c r="B750" s="101"/>
    </row>
    <row r="751" ht="18.75" spans="1:2">
      <c r="A751" s="13" t="s">
        <v>604</v>
      </c>
      <c r="B751" s="101"/>
    </row>
    <row r="752" ht="18.75" spans="1:2">
      <c r="A752" s="13" t="s">
        <v>605</v>
      </c>
      <c r="B752" s="101"/>
    </row>
    <row r="753" ht="18.75" spans="1:2">
      <c r="A753" s="13" t="s">
        <v>606</v>
      </c>
      <c r="B753" s="101"/>
    </row>
    <row r="754" ht="18.75" spans="1:2">
      <c r="A754" s="13" t="s">
        <v>607</v>
      </c>
      <c r="B754" s="101"/>
    </row>
    <row r="755" ht="18.75" spans="1:2">
      <c r="A755" s="13" t="s">
        <v>608</v>
      </c>
      <c r="B755" s="101"/>
    </row>
    <row r="756" ht="18.75" spans="1:2">
      <c r="A756" s="13" t="s">
        <v>609</v>
      </c>
      <c r="B756" s="101"/>
    </row>
    <row r="757" ht="18.75" spans="1:2">
      <c r="A757" s="13" t="s">
        <v>610</v>
      </c>
      <c r="B757" s="101"/>
    </row>
    <row r="758" ht="18.75" spans="1:2">
      <c r="A758" s="13" t="s">
        <v>611</v>
      </c>
      <c r="B758" s="101"/>
    </row>
    <row r="759" ht="18.75" spans="1:2">
      <c r="A759" s="13" t="s">
        <v>612</v>
      </c>
      <c r="B759" s="101"/>
    </row>
    <row r="760" ht="18.75" spans="1:2">
      <c r="A760" s="13" t="s">
        <v>613</v>
      </c>
      <c r="B760" s="101"/>
    </row>
    <row r="761" ht="18.75" spans="1:2">
      <c r="A761" s="13" t="s">
        <v>614</v>
      </c>
      <c r="B761" s="101"/>
    </row>
    <row r="762" ht="18.75" spans="1:2">
      <c r="A762" s="13" t="s">
        <v>615</v>
      </c>
      <c r="B762" s="101"/>
    </row>
    <row r="763" ht="18.75" spans="1:2">
      <c r="A763" s="13" t="s">
        <v>616</v>
      </c>
      <c r="B763" s="101"/>
    </row>
    <row r="764" ht="18.75" spans="1:2">
      <c r="A764" s="13" t="s">
        <v>617</v>
      </c>
      <c r="B764" s="101"/>
    </row>
    <row r="765" ht="18.75" spans="1:2">
      <c r="A765" s="13" t="s">
        <v>618</v>
      </c>
      <c r="B765" s="101"/>
    </row>
    <row r="766" ht="18.75" spans="1:2">
      <c r="A766" s="13" t="s">
        <v>619</v>
      </c>
      <c r="B766" s="101"/>
    </row>
    <row r="767" ht="18.75" spans="1:2">
      <c r="A767" s="13" t="s">
        <v>620</v>
      </c>
      <c r="B767" s="101"/>
    </row>
    <row r="768" ht="18.75" spans="1:2">
      <c r="A768" s="13" t="s">
        <v>621</v>
      </c>
      <c r="B768" s="101"/>
    </row>
    <row r="769" ht="18.75" spans="1:2">
      <c r="A769" s="13" t="s">
        <v>622</v>
      </c>
      <c r="B769" s="101"/>
    </row>
    <row r="770" ht="18.75" spans="1:2">
      <c r="A770" s="13" t="s">
        <v>623</v>
      </c>
      <c r="B770" s="101"/>
    </row>
    <row r="771" ht="18.75" spans="1:2">
      <c r="A771" s="13" t="s">
        <v>51</v>
      </c>
      <c r="B771" s="101"/>
    </row>
    <row r="772" ht="18.75" spans="1:2">
      <c r="A772" s="13" t="s">
        <v>52</v>
      </c>
      <c r="B772" s="101"/>
    </row>
    <row r="773" ht="18.75" spans="1:2">
      <c r="A773" s="13" t="s">
        <v>53</v>
      </c>
      <c r="B773" s="101"/>
    </row>
    <row r="774" ht="18.75" spans="1:2">
      <c r="A774" s="13" t="s">
        <v>624</v>
      </c>
      <c r="B774" s="101"/>
    </row>
    <row r="775" ht="18.75" spans="1:2">
      <c r="A775" s="13" t="s">
        <v>625</v>
      </c>
      <c r="B775" s="101"/>
    </row>
    <row r="776" ht="18.75" spans="1:2">
      <c r="A776" s="13" t="s">
        <v>626</v>
      </c>
      <c r="B776" s="101"/>
    </row>
    <row r="777" ht="18.75" spans="1:2">
      <c r="A777" s="13" t="s">
        <v>627</v>
      </c>
      <c r="B777" s="101"/>
    </row>
    <row r="778" ht="18.75" spans="1:2">
      <c r="A778" s="13" t="s">
        <v>628</v>
      </c>
      <c r="B778" s="101"/>
    </row>
    <row r="779" ht="18.75" spans="1:2">
      <c r="A779" s="13" t="s">
        <v>629</v>
      </c>
      <c r="B779" s="101"/>
    </row>
    <row r="780" ht="18.75" spans="1:2">
      <c r="A780" s="13" t="s">
        <v>630</v>
      </c>
      <c r="B780" s="101"/>
    </row>
    <row r="781" ht="18.75" spans="1:2">
      <c r="A781" s="13" t="s">
        <v>94</v>
      </c>
      <c r="B781" s="101"/>
    </row>
    <row r="782" ht="18.75" spans="1:2">
      <c r="A782" s="13" t="s">
        <v>631</v>
      </c>
      <c r="B782" s="101"/>
    </row>
    <row r="783" ht="18.75" spans="1:2">
      <c r="A783" s="13" t="s">
        <v>60</v>
      </c>
      <c r="B783" s="101"/>
    </row>
    <row r="784" ht="18.75" spans="1:2">
      <c r="A784" s="13" t="s">
        <v>632</v>
      </c>
      <c r="B784" s="101"/>
    </row>
    <row r="785" ht="18.75" spans="1:2">
      <c r="A785" s="13" t="s">
        <v>633</v>
      </c>
      <c r="B785" s="101"/>
    </row>
    <row r="786" ht="18.75" spans="1:2">
      <c r="A786" s="13" t="s">
        <v>634</v>
      </c>
      <c r="B786" s="101">
        <v>80000</v>
      </c>
    </row>
    <row r="787" ht="18.75" spans="1:2">
      <c r="A787" s="13" t="s">
        <v>635</v>
      </c>
      <c r="B787" s="101"/>
    </row>
    <row r="788" ht="18.75" spans="1:2">
      <c r="A788" s="13" t="s">
        <v>51</v>
      </c>
      <c r="B788" s="101"/>
    </row>
    <row r="789" ht="18.75" spans="1:2">
      <c r="A789" s="13" t="s">
        <v>636</v>
      </c>
      <c r="B789" s="101"/>
    </row>
    <row r="790" ht="18.75" spans="1:2">
      <c r="A790" s="13" t="s">
        <v>637</v>
      </c>
      <c r="B790" s="101"/>
    </row>
    <row r="791" ht="18.75" spans="1:2">
      <c r="A791" s="13" t="s">
        <v>638</v>
      </c>
      <c r="B791" s="101"/>
    </row>
    <row r="792" ht="18.75" spans="1:2">
      <c r="A792" s="13" t="s">
        <v>639</v>
      </c>
      <c r="B792" s="101"/>
    </row>
    <row r="793" ht="18.75" spans="1:2">
      <c r="A793" s="13" t="s">
        <v>640</v>
      </c>
      <c r="B793" s="101"/>
    </row>
    <row r="794" ht="18.75" spans="1:2">
      <c r="A794" s="13" t="s">
        <v>641</v>
      </c>
      <c r="B794" s="101"/>
    </row>
    <row r="795" ht="18.75" spans="1:2">
      <c r="A795" s="13" t="s">
        <v>642</v>
      </c>
      <c r="B795" s="101"/>
    </row>
    <row r="796" ht="18.75" spans="1:2">
      <c r="A796" s="13" t="s">
        <v>643</v>
      </c>
      <c r="B796" s="101"/>
    </row>
    <row r="797" ht="18.75" spans="1:2">
      <c r="A797" s="13" t="s">
        <v>644</v>
      </c>
      <c r="B797" s="101"/>
    </row>
    <row r="798" ht="18.75" spans="1:2">
      <c r="A798" s="13" t="s">
        <v>645</v>
      </c>
      <c r="B798" s="101"/>
    </row>
    <row r="799" ht="18.75" spans="1:2">
      <c r="A799" s="13" t="s">
        <v>646</v>
      </c>
      <c r="B799" s="101">
        <v>80000</v>
      </c>
    </row>
    <row r="800" ht="18.75" spans="1:2">
      <c r="A800" s="13" t="s">
        <v>647</v>
      </c>
      <c r="B800" s="101"/>
    </row>
    <row r="801" ht="18.75" spans="1:2">
      <c r="A801" s="13" t="s">
        <v>648</v>
      </c>
      <c r="B801" s="101">
        <v>80000</v>
      </c>
    </row>
    <row r="802" ht="18.75" spans="1:2">
      <c r="A802" s="13" t="s">
        <v>649</v>
      </c>
      <c r="B802" s="101"/>
    </row>
    <row r="803" ht="18.75" spans="1:2">
      <c r="A803" s="13" t="s">
        <v>650</v>
      </c>
      <c r="B803" s="101"/>
    </row>
    <row r="804" ht="18.75" spans="1:2">
      <c r="A804" s="13" t="s">
        <v>651</v>
      </c>
      <c r="B804" s="101"/>
    </row>
    <row r="805" ht="18.75" spans="1:2">
      <c r="A805" s="13" t="s">
        <v>652</v>
      </c>
      <c r="B805" s="101">
        <v>1241485</v>
      </c>
    </row>
    <row r="806" ht="18.75" spans="1:2">
      <c r="A806" s="13" t="s">
        <v>653</v>
      </c>
      <c r="B806" s="101"/>
    </row>
    <row r="807" ht="18.75" spans="1:2">
      <c r="A807" s="13" t="s">
        <v>654</v>
      </c>
      <c r="B807" s="101"/>
    </row>
    <row r="808" ht="18.75" spans="1:2">
      <c r="A808" s="13" t="s">
        <v>636</v>
      </c>
      <c r="B808" s="101"/>
    </row>
    <row r="809" ht="18.75" spans="1:2">
      <c r="A809" s="13" t="s">
        <v>637</v>
      </c>
      <c r="B809" s="101"/>
    </row>
    <row r="810" ht="18.75" spans="1:2">
      <c r="A810" s="13" t="s">
        <v>655</v>
      </c>
      <c r="B810" s="101"/>
    </row>
    <row r="811" ht="18.75" spans="1:2">
      <c r="A811" s="13" t="s">
        <v>656</v>
      </c>
      <c r="B811" s="101"/>
    </row>
    <row r="812" ht="18.75" spans="1:2">
      <c r="A812" s="13" t="s">
        <v>657</v>
      </c>
      <c r="B812" s="101"/>
    </row>
    <row r="813" ht="18.75" spans="1:2">
      <c r="A813" s="13" t="s">
        <v>658</v>
      </c>
      <c r="B813" s="101"/>
    </row>
    <row r="814" ht="18.75" spans="1:2">
      <c r="A814" s="13" t="s">
        <v>659</v>
      </c>
      <c r="B814" s="101"/>
    </row>
    <row r="815" ht="18.75" spans="1:2">
      <c r="A815" s="13" t="s">
        <v>660</v>
      </c>
      <c r="B815" s="101"/>
    </row>
    <row r="816" ht="18.75" spans="1:2">
      <c r="A816" s="13" t="s">
        <v>661</v>
      </c>
      <c r="B816" s="101"/>
    </row>
    <row r="817" ht="18.75" spans="1:2">
      <c r="A817" s="13" t="s">
        <v>662</v>
      </c>
      <c r="B817" s="101"/>
    </row>
    <row r="818" ht="18.75" spans="1:2">
      <c r="A818" s="13" t="s">
        <v>663</v>
      </c>
      <c r="B818" s="101"/>
    </row>
    <row r="819" ht="18.75" spans="1:2">
      <c r="A819" s="13" t="s">
        <v>664</v>
      </c>
      <c r="B819" s="101"/>
    </row>
    <row r="820" ht="18.75" spans="1:2">
      <c r="A820" s="13" t="s">
        <v>665</v>
      </c>
      <c r="B820" s="101"/>
    </row>
    <row r="821" ht="18.75" spans="1:2">
      <c r="A821" s="13" t="s">
        <v>666</v>
      </c>
      <c r="B821" s="101"/>
    </row>
    <row r="822" ht="18.75" spans="1:2">
      <c r="A822" s="13" t="s">
        <v>667</v>
      </c>
      <c r="B822" s="101"/>
    </row>
    <row r="823" ht="18.75" spans="1:2">
      <c r="A823" s="13" t="s">
        <v>668</v>
      </c>
      <c r="B823" s="101"/>
    </row>
    <row r="824" ht="18.75" spans="1:2">
      <c r="A824" s="13" t="s">
        <v>669</v>
      </c>
      <c r="B824" s="101"/>
    </row>
    <row r="825" ht="18.75" spans="1:2">
      <c r="A825" s="13" t="s">
        <v>670</v>
      </c>
      <c r="B825" s="101"/>
    </row>
    <row r="826" ht="18.75" spans="1:2">
      <c r="A826" s="13" t="s">
        <v>671</v>
      </c>
      <c r="B826" s="101"/>
    </row>
    <row r="827" ht="18.75" spans="1:2">
      <c r="A827" s="13" t="s">
        <v>672</v>
      </c>
      <c r="B827" s="101"/>
    </row>
    <row r="828" ht="18.75" spans="1:2">
      <c r="A828" s="13" t="s">
        <v>673</v>
      </c>
      <c r="B828" s="101"/>
    </row>
    <row r="829" ht="18.75" spans="1:2">
      <c r="A829" s="13" t="s">
        <v>674</v>
      </c>
      <c r="B829" s="101"/>
    </row>
    <row r="830" ht="18.75" spans="1:2">
      <c r="A830" s="13" t="s">
        <v>675</v>
      </c>
      <c r="B830" s="101"/>
    </row>
    <row r="831" ht="18.75" spans="1:2">
      <c r="A831" s="13" t="s">
        <v>676</v>
      </c>
      <c r="B831" s="101"/>
    </row>
    <row r="832" ht="18.75" spans="1:2">
      <c r="A832" s="13" t="s">
        <v>677</v>
      </c>
      <c r="B832" s="101"/>
    </row>
    <row r="833" ht="18.75" spans="1:2">
      <c r="A833" s="13" t="s">
        <v>654</v>
      </c>
      <c r="B833" s="101"/>
    </row>
    <row r="834" ht="18.75" spans="1:2">
      <c r="A834" s="13" t="s">
        <v>636</v>
      </c>
      <c r="B834" s="101"/>
    </row>
    <row r="835" ht="18.75" spans="1:2">
      <c r="A835" s="13" t="s">
        <v>637</v>
      </c>
      <c r="B835" s="101"/>
    </row>
    <row r="836" ht="18.75" spans="1:2">
      <c r="A836" s="13" t="s">
        <v>678</v>
      </c>
      <c r="B836" s="101"/>
    </row>
    <row r="837" ht="18.75" spans="1:2">
      <c r="A837" s="13" t="s">
        <v>679</v>
      </c>
      <c r="B837" s="101"/>
    </row>
    <row r="838" ht="18.75" spans="1:2">
      <c r="A838" s="13" t="s">
        <v>680</v>
      </c>
      <c r="B838" s="101"/>
    </row>
    <row r="839" ht="18.75" spans="1:2">
      <c r="A839" s="13" t="s">
        <v>681</v>
      </c>
      <c r="B839" s="101"/>
    </row>
    <row r="840" ht="18.75" spans="1:2">
      <c r="A840" s="13" t="s">
        <v>682</v>
      </c>
      <c r="B840" s="101"/>
    </row>
    <row r="841" ht="18.75" spans="1:2">
      <c r="A841" s="13" t="s">
        <v>683</v>
      </c>
      <c r="B841" s="101"/>
    </row>
    <row r="842" ht="18.75" spans="1:2">
      <c r="A842" s="13" t="s">
        <v>684</v>
      </c>
      <c r="B842" s="101"/>
    </row>
    <row r="843" ht="18.75" spans="1:2">
      <c r="A843" s="13" t="s">
        <v>685</v>
      </c>
      <c r="B843" s="101"/>
    </row>
    <row r="844" ht="18.75" spans="1:2">
      <c r="A844" s="13" t="s">
        <v>686</v>
      </c>
      <c r="B844" s="101"/>
    </row>
    <row r="845" ht="18.75" spans="1:2">
      <c r="A845" s="13" t="s">
        <v>687</v>
      </c>
      <c r="B845" s="101"/>
    </row>
    <row r="846" ht="18.75" spans="1:2">
      <c r="A846" s="13" t="s">
        <v>688</v>
      </c>
      <c r="B846" s="101"/>
    </row>
    <row r="847" ht="18.75" spans="1:2">
      <c r="A847" s="13" t="s">
        <v>689</v>
      </c>
      <c r="B847" s="101"/>
    </row>
    <row r="848" ht="18.75" spans="1:2">
      <c r="A848" s="13" t="s">
        <v>690</v>
      </c>
      <c r="B848" s="101"/>
    </row>
    <row r="849" ht="18.75" spans="1:2">
      <c r="A849" s="13" t="s">
        <v>691</v>
      </c>
      <c r="B849" s="101"/>
    </row>
    <row r="850" ht="18.75" spans="1:2">
      <c r="A850" s="13" t="s">
        <v>692</v>
      </c>
      <c r="B850" s="101"/>
    </row>
    <row r="851" ht="18.75" spans="1:2">
      <c r="A851" s="13" t="s">
        <v>693</v>
      </c>
      <c r="B851" s="101"/>
    </row>
    <row r="852" ht="18.75" spans="1:2">
      <c r="A852" s="13" t="s">
        <v>694</v>
      </c>
      <c r="B852" s="101"/>
    </row>
    <row r="853" ht="18.75" spans="1:2">
      <c r="A853" s="13" t="s">
        <v>695</v>
      </c>
      <c r="B853" s="101"/>
    </row>
    <row r="854" ht="18.75" spans="1:2">
      <c r="A854" s="13" t="s">
        <v>696</v>
      </c>
      <c r="B854" s="101"/>
    </row>
    <row r="855" ht="18.75" spans="1:2">
      <c r="A855" s="13" t="s">
        <v>697</v>
      </c>
      <c r="B855" s="101"/>
    </row>
    <row r="856" ht="18.75" spans="1:2">
      <c r="A856" s="13" t="s">
        <v>698</v>
      </c>
      <c r="B856" s="101"/>
    </row>
    <row r="857" ht="18.75" spans="1:2">
      <c r="A857" s="13" t="s">
        <v>699</v>
      </c>
      <c r="B857" s="101"/>
    </row>
    <row r="858" ht="18.75" spans="1:2">
      <c r="A858" s="13" t="s">
        <v>700</v>
      </c>
      <c r="B858" s="101"/>
    </row>
    <row r="859" ht="18.75" spans="1:2">
      <c r="A859" s="13" t="s">
        <v>701</v>
      </c>
      <c r="B859" s="101"/>
    </row>
    <row r="860" ht="18.75" spans="1:2">
      <c r="A860" s="13" t="s">
        <v>702</v>
      </c>
      <c r="B860" s="101"/>
    </row>
    <row r="861" ht="18.75" spans="1:2">
      <c r="A861" s="13" t="s">
        <v>636</v>
      </c>
      <c r="B861" s="101"/>
    </row>
    <row r="862" ht="18.75" spans="1:2">
      <c r="A862" s="13" t="s">
        <v>637</v>
      </c>
      <c r="B862" s="101"/>
    </row>
    <row r="863" ht="18.75" spans="1:2">
      <c r="A863" s="13" t="s">
        <v>703</v>
      </c>
      <c r="B863" s="101"/>
    </row>
    <row r="864" ht="18.75" spans="1:2">
      <c r="A864" s="13" t="s">
        <v>704</v>
      </c>
      <c r="B864" s="101"/>
    </row>
    <row r="865" ht="18.75" spans="1:2">
      <c r="A865" s="13" t="s">
        <v>705</v>
      </c>
      <c r="B865" s="101"/>
    </row>
    <row r="866" ht="18.75" spans="1:2">
      <c r="A866" s="13" t="s">
        <v>706</v>
      </c>
      <c r="B866" s="101"/>
    </row>
    <row r="867" ht="18.75" spans="1:2">
      <c r="A867" s="13" t="s">
        <v>707</v>
      </c>
      <c r="B867" s="101"/>
    </row>
    <row r="868" ht="18.75" spans="1:2">
      <c r="A868" s="13" t="s">
        <v>708</v>
      </c>
      <c r="B868" s="101"/>
    </row>
    <row r="869" ht="18.75" spans="1:2">
      <c r="A869" s="13" t="s">
        <v>709</v>
      </c>
      <c r="B869" s="101"/>
    </row>
    <row r="870" ht="18.75" spans="1:2">
      <c r="A870" s="13" t="s">
        <v>710</v>
      </c>
      <c r="B870" s="101"/>
    </row>
    <row r="871" ht="18.75" spans="1:2">
      <c r="A871" s="13" t="s">
        <v>711</v>
      </c>
      <c r="B871" s="101"/>
    </row>
    <row r="872" ht="18.75" spans="1:2">
      <c r="A872" s="13" t="s">
        <v>712</v>
      </c>
      <c r="B872" s="101"/>
    </row>
    <row r="873" ht="18.75" spans="1:2">
      <c r="A873" s="13" t="s">
        <v>713</v>
      </c>
      <c r="B873" s="101"/>
    </row>
    <row r="874" ht="18.75" spans="1:2">
      <c r="A874" s="13" t="s">
        <v>714</v>
      </c>
      <c r="B874" s="101"/>
    </row>
    <row r="875" ht="18.75" spans="1:2">
      <c r="A875" s="13" t="s">
        <v>694</v>
      </c>
      <c r="B875" s="101"/>
    </row>
    <row r="876" ht="18.75" spans="1:2">
      <c r="A876" s="13" t="s">
        <v>715</v>
      </c>
      <c r="B876" s="101"/>
    </row>
    <row r="877" ht="18.75" spans="1:2">
      <c r="A877" s="13" t="s">
        <v>716</v>
      </c>
      <c r="B877" s="101"/>
    </row>
    <row r="878" ht="18.75" spans="1:2">
      <c r="A878" s="13" t="s">
        <v>717</v>
      </c>
      <c r="B878" s="101"/>
    </row>
    <row r="879" ht="18.75" spans="1:2">
      <c r="A879" s="13" t="s">
        <v>718</v>
      </c>
      <c r="B879" s="101"/>
    </row>
    <row r="880" ht="18.75" spans="1:2">
      <c r="A880" s="13" t="s">
        <v>719</v>
      </c>
      <c r="B880" s="101"/>
    </row>
    <row r="881" ht="18.75" spans="1:2">
      <c r="A881" s="13" t="s">
        <v>654</v>
      </c>
      <c r="B881" s="101"/>
    </row>
    <row r="882" ht="18.75" spans="1:2">
      <c r="A882" s="13" t="s">
        <v>636</v>
      </c>
      <c r="B882" s="101"/>
    </row>
    <row r="883" ht="18.75" spans="1:2">
      <c r="A883" s="13" t="s">
        <v>637</v>
      </c>
      <c r="B883" s="101"/>
    </row>
    <row r="884" ht="18.75" spans="1:2">
      <c r="A884" s="13" t="s">
        <v>720</v>
      </c>
      <c r="B884" s="101"/>
    </row>
    <row r="885" ht="18.75" spans="1:2">
      <c r="A885" s="13" t="s">
        <v>721</v>
      </c>
      <c r="B885" s="101"/>
    </row>
    <row r="886" ht="18.75" spans="1:2">
      <c r="A886" s="13" t="s">
        <v>722</v>
      </c>
      <c r="B886" s="101"/>
    </row>
    <row r="887" ht="18.75" spans="1:2">
      <c r="A887" s="13" t="s">
        <v>723</v>
      </c>
      <c r="B887" s="101"/>
    </row>
    <row r="888" ht="18.75" spans="1:2">
      <c r="A888" s="13" t="s">
        <v>724</v>
      </c>
      <c r="B888" s="101"/>
    </row>
    <row r="889" ht="18.75" spans="1:2">
      <c r="A889" s="13" t="s">
        <v>725</v>
      </c>
      <c r="B889" s="101"/>
    </row>
    <row r="890" ht="18.75" spans="1:2">
      <c r="A890" s="13" t="s">
        <v>726</v>
      </c>
      <c r="B890" s="101"/>
    </row>
    <row r="891" ht="18.75" spans="1:2">
      <c r="A891" s="13" t="s">
        <v>727</v>
      </c>
      <c r="B891" s="101"/>
    </row>
    <row r="892" ht="18.75" spans="1:2">
      <c r="A892" s="13" t="s">
        <v>654</v>
      </c>
      <c r="B892" s="101"/>
    </row>
    <row r="893" ht="18.75" spans="1:2">
      <c r="A893" s="13" t="s">
        <v>636</v>
      </c>
      <c r="B893" s="101"/>
    </row>
    <row r="894" ht="18.75" spans="1:2">
      <c r="A894" s="13" t="s">
        <v>637</v>
      </c>
      <c r="B894" s="101"/>
    </row>
    <row r="895" ht="18.75" spans="1:2">
      <c r="A895" s="13" t="s">
        <v>728</v>
      </c>
      <c r="B895" s="101"/>
    </row>
    <row r="896" ht="18.75" spans="1:2">
      <c r="A896" s="13" t="s">
        <v>729</v>
      </c>
      <c r="B896" s="101"/>
    </row>
    <row r="897" ht="18.75" spans="1:2">
      <c r="A897" s="13" t="s">
        <v>730</v>
      </c>
      <c r="B897" s="101"/>
    </row>
    <row r="898" ht="18.75" spans="1:2">
      <c r="A898" s="13" t="s">
        <v>731</v>
      </c>
      <c r="B898" s="101"/>
    </row>
    <row r="899" ht="18.75" spans="1:2">
      <c r="A899" s="13" t="s">
        <v>732</v>
      </c>
      <c r="B899" s="101"/>
    </row>
    <row r="900" ht="18.75" spans="1:2">
      <c r="A900" s="13" t="s">
        <v>733</v>
      </c>
      <c r="B900" s="101"/>
    </row>
    <row r="901" ht="18.75" spans="1:2">
      <c r="A901" s="13" t="s">
        <v>734</v>
      </c>
      <c r="B901" s="101"/>
    </row>
    <row r="902" ht="18.75" spans="1:2">
      <c r="A902" s="13" t="s">
        <v>735</v>
      </c>
      <c r="B902" s="101"/>
    </row>
    <row r="903" ht="18.75" spans="1:2">
      <c r="A903" s="13" t="s">
        <v>736</v>
      </c>
      <c r="B903" s="101"/>
    </row>
    <row r="904" ht="18.75" spans="1:2">
      <c r="A904" s="13" t="s">
        <v>737</v>
      </c>
      <c r="B904" s="101"/>
    </row>
    <row r="905" ht="18.75" spans="1:2">
      <c r="A905" s="13" t="s">
        <v>738</v>
      </c>
      <c r="B905" s="101"/>
    </row>
    <row r="906" ht="18.75" spans="1:2">
      <c r="A906" s="13" t="s">
        <v>739</v>
      </c>
      <c r="B906" s="101"/>
    </row>
    <row r="907" ht="18.75" spans="1:2">
      <c r="A907" s="13" t="s">
        <v>740</v>
      </c>
      <c r="B907" s="101"/>
    </row>
    <row r="908" ht="18.75" spans="1:2">
      <c r="A908" s="13" t="s">
        <v>741</v>
      </c>
      <c r="B908" s="101">
        <v>1241485</v>
      </c>
    </row>
    <row r="909" ht="18.75" spans="1:2">
      <c r="A909" s="13" t="s">
        <v>742</v>
      </c>
      <c r="B909" s="101"/>
    </row>
    <row r="910" ht="18.75" spans="1:2">
      <c r="A910" s="13" t="s">
        <v>743</v>
      </c>
      <c r="B910" s="101"/>
    </row>
    <row r="911" ht="18.75" spans="1:2">
      <c r="A911" s="13" t="s">
        <v>744</v>
      </c>
      <c r="B911" s="101">
        <v>1241485</v>
      </c>
    </row>
    <row r="912" ht="18.75" spans="1:2">
      <c r="A912" s="13" t="s">
        <v>745</v>
      </c>
      <c r="B912" s="101"/>
    </row>
    <row r="913" ht="18.75" spans="1:2">
      <c r="A913" s="13" t="s">
        <v>746</v>
      </c>
      <c r="B913" s="101"/>
    </row>
    <row r="914" ht="18.75" spans="1:2">
      <c r="A914" s="13" t="s">
        <v>747</v>
      </c>
      <c r="B914" s="101"/>
    </row>
    <row r="915" ht="18.75" spans="1:2">
      <c r="A915" s="13" t="s">
        <v>748</v>
      </c>
      <c r="B915" s="101"/>
    </row>
    <row r="916" ht="18.75" spans="1:2">
      <c r="A916" s="13" t="s">
        <v>749</v>
      </c>
      <c r="B916" s="101"/>
    </row>
    <row r="917" ht="18.75" spans="1:2">
      <c r="A917" s="13" t="s">
        <v>750</v>
      </c>
      <c r="B917" s="101"/>
    </row>
    <row r="918" ht="18.75" spans="1:2">
      <c r="A918" s="13" t="s">
        <v>751</v>
      </c>
      <c r="B918" s="101"/>
    </row>
    <row r="919" ht="18.75" spans="1:2">
      <c r="A919" s="13" t="s">
        <v>752</v>
      </c>
      <c r="B919" s="101"/>
    </row>
    <row r="920" ht="18.75" spans="1:2">
      <c r="A920" s="13" t="s">
        <v>753</v>
      </c>
      <c r="B920" s="101"/>
    </row>
    <row r="921" ht="18.75" spans="1:2">
      <c r="A921" s="13" t="s">
        <v>754</v>
      </c>
      <c r="B921" s="101"/>
    </row>
    <row r="922" ht="18.75" spans="1:2">
      <c r="A922" s="13" t="s">
        <v>755</v>
      </c>
      <c r="B922" s="101"/>
    </row>
    <row r="923" ht="18.75" spans="1:2">
      <c r="A923" s="13" t="s">
        <v>756</v>
      </c>
      <c r="B923" s="101"/>
    </row>
    <row r="924" ht="18.75" spans="1:2">
      <c r="A924" s="13" t="s">
        <v>757</v>
      </c>
      <c r="B924" s="101"/>
    </row>
    <row r="925" ht="18.75" spans="1:2">
      <c r="A925" s="13" t="s">
        <v>758</v>
      </c>
      <c r="B925" s="101"/>
    </row>
    <row r="926" ht="18.75" spans="1:2">
      <c r="A926" s="13" t="s">
        <v>759</v>
      </c>
      <c r="B926" s="101"/>
    </row>
    <row r="927" ht="18.75" spans="1:2">
      <c r="A927" s="13" t="s">
        <v>760</v>
      </c>
      <c r="B927" s="101"/>
    </row>
    <row r="928" ht="18.75" spans="1:2">
      <c r="A928" s="13" t="s">
        <v>761</v>
      </c>
      <c r="B928" s="101"/>
    </row>
    <row r="929" ht="18.75" spans="1:2">
      <c r="A929" s="13" t="s">
        <v>762</v>
      </c>
      <c r="B929" s="101"/>
    </row>
    <row r="930" ht="18.75" spans="1:2">
      <c r="A930" s="13" t="s">
        <v>763</v>
      </c>
      <c r="B930" s="101"/>
    </row>
    <row r="931" ht="18.75" spans="1:2">
      <c r="A931" s="13" t="s">
        <v>654</v>
      </c>
      <c r="B931" s="101"/>
    </row>
    <row r="932" ht="18.75" spans="1:2">
      <c r="A932" s="13" t="s">
        <v>636</v>
      </c>
      <c r="B932" s="101"/>
    </row>
    <row r="933" ht="18.75" spans="1:2">
      <c r="A933" s="13" t="s">
        <v>637</v>
      </c>
      <c r="B933" s="101"/>
    </row>
    <row r="934" ht="18.75" spans="1:2">
      <c r="A934" s="13" t="s">
        <v>764</v>
      </c>
      <c r="B934" s="101"/>
    </row>
    <row r="935" ht="18.75" spans="1:2">
      <c r="A935" s="13" t="s">
        <v>765</v>
      </c>
      <c r="B935" s="101"/>
    </row>
    <row r="936" ht="18.75" spans="1:2">
      <c r="A936" s="13" t="s">
        <v>766</v>
      </c>
      <c r="B936" s="101"/>
    </row>
    <row r="937" ht="18.75" spans="1:2">
      <c r="A937" s="13" t="s">
        <v>767</v>
      </c>
      <c r="B937" s="101"/>
    </row>
    <row r="938" ht="18.75" spans="1:2">
      <c r="A938" s="13" t="s">
        <v>768</v>
      </c>
      <c r="B938" s="101"/>
    </row>
    <row r="939" ht="18.75" spans="1:2">
      <c r="A939" s="13" t="s">
        <v>769</v>
      </c>
      <c r="B939" s="101"/>
    </row>
    <row r="940" ht="18.75" spans="1:2">
      <c r="A940" s="13" t="s">
        <v>770</v>
      </c>
      <c r="B940" s="101"/>
    </row>
    <row r="941" ht="18.75" spans="1:2">
      <c r="A941" s="13" t="s">
        <v>771</v>
      </c>
      <c r="B941" s="101"/>
    </row>
    <row r="942" ht="18.75" spans="1:2">
      <c r="A942" s="13" t="s">
        <v>772</v>
      </c>
      <c r="B942" s="101"/>
    </row>
    <row r="943" ht="18.75" spans="1:2">
      <c r="A943" s="13" t="s">
        <v>773</v>
      </c>
      <c r="B943" s="101"/>
    </row>
    <row r="944" ht="18.75" spans="1:2">
      <c r="A944" s="13" t="s">
        <v>774</v>
      </c>
      <c r="B944" s="101"/>
    </row>
    <row r="945" ht="18.75" spans="1:2">
      <c r="A945" s="13" t="s">
        <v>775</v>
      </c>
      <c r="B945" s="101"/>
    </row>
    <row r="946" ht="18.75" spans="1:2">
      <c r="A946" s="13" t="s">
        <v>776</v>
      </c>
      <c r="B946" s="101"/>
    </row>
    <row r="947" ht="18.75" spans="1:2">
      <c r="A947" s="13" t="s">
        <v>777</v>
      </c>
      <c r="B947" s="101"/>
    </row>
    <row r="948" ht="18.75" spans="1:2">
      <c r="A948" s="13" t="s">
        <v>778</v>
      </c>
      <c r="B948" s="101"/>
    </row>
    <row r="949" ht="18.75" spans="1:2">
      <c r="A949" s="13" t="s">
        <v>779</v>
      </c>
      <c r="B949" s="101"/>
    </row>
    <row r="950" ht="18.75" spans="1:2">
      <c r="A950" s="13" t="s">
        <v>780</v>
      </c>
      <c r="B950" s="101"/>
    </row>
    <row r="951" ht="18.75" spans="1:2">
      <c r="A951" s="13" t="s">
        <v>781</v>
      </c>
      <c r="B951" s="101"/>
    </row>
    <row r="952" ht="18.75" spans="1:2">
      <c r="A952" s="13" t="s">
        <v>782</v>
      </c>
      <c r="B952" s="101"/>
    </row>
    <row r="953" ht="18.75" spans="1:2">
      <c r="A953" s="13" t="s">
        <v>783</v>
      </c>
      <c r="B953" s="101"/>
    </row>
    <row r="954" ht="18.75" spans="1:2">
      <c r="A954" s="13" t="s">
        <v>654</v>
      </c>
      <c r="B954" s="101"/>
    </row>
    <row r="955" ht="18.75" spans="1:2">
      <c r="A955" s="13" t="s">
        <v>636</v>
      </c>
      <c r="B955" s="101"/>
    </row>
    <row r="956" ht="18.75" spans="1:2">
      <c r="A956" s="13" t="s">
        <v>637</v>
      </c>
      <c r="B956" s="101"/>
    </row>
    <row r="957" ht="18.75" spans="1:2">
      <c r="A957" s="13" t="s">
        <v>784</v>
      </c>
      <c r="B957" s="101"/>
    </row>
    <row r="958" ht="18.75" spans="1:2">
      <c r="A958" s="13" t="s">
        <v>785</v>
      </c>
      <c r="B958" s="101"/>
    </row>
    <row r="959" ht="18.75" spans="1:2">
      <c r="A959" s="13" t="s">
        <v>786</v>
      </c>
      <c r="B959" s="101"/>
    </row>
    <row r="960" ht="18.75" spans="1:2">
      <c r="A960" s="13" t="s">
        <v>787</v>
      </c>
      <c r="B960" s="101"/>
    </row>
    <row r="961" ht="18.75" spans="1:2">
      <c r="A961" s="13" t="s">
        <v>788</v>
      </c>
      <c r="B961" s="101"/>
    </row>
    <row r="962" ht="18.75" spans="1:2">
      <c r="A962" s="13" t="s">
        <v>789</v>
      </c>
      <c r="B962" s="101"/>
    </row>
    <row r="963" ht="18.75" spans="1:2">
      <c r="A963" s="13" t="s">
        <v>790</v>
      </c>
      <c r="B963" s="101"/>
    </row>
    <row r="964" ht="18.75" spans="1:2">
      <c r="A964" s="13" t="s">
        <v>654</v>
      </c>
      <c r="B964" s="101"/>
    </row>
    <row r="965" ht="18.75" spans="1:2">
      <c r="A965" s="13" t="s">
        <v>636</v>
      </c>
      <c r="B965" s="101"/>
    </row>
    <row r="966" ht="18.75" spans="1:2">
      <c r="A966" s="13" t="s">
        <v>637</v>
      </c>
      <c r="B966" s="101"/>
    </row>
    <row r="967" ht="18.75" spans="1:2">
      <c r="A967" s="13" t="s">
        <v>791</v>
      </c>
      <c r="B967" s="101"/>
    </row>
    <row r="968" ht="18.75" spans="1:2">
      <c r="A968" s="13" t="s">
        <v>792</v>
      </c>
      <c r="B968" s="101"/>
    </row>
    <row r="969" ht="18.75" spans="1:2">
      <c r="A969" s="13" t="s">
        <v>793</v>
      </c>
      <c r="B969" s="101"/>
    </row>
    <row r="970" ht="18.75" spans="1:2">
      <c r="A970" s="13" t="s">
        <v>794</v>
      </c>
      <c r="B970" s="101"/>
    </row>
    <row r="971" ht="18.75" spans="1:2">
      <c r="A971" s="13" t="s">
        <v>795</v>
      </c>
      <c r="B971" s="101"/>
    </row>
    <row r="972" ht="18.75" spans="1:2">
      <c r="A972" s="13" t="s">
        <v>796</v>
      </c>
      <c r="B972" s="101"/>
    </row>
    <row r="973" ht="18.75" spans="1:2">
      <c r="A973" s="13" t="s">
        <v>797</v>
      </c>
      <c r="B973" s="101"/>
    </row>
    <row r="974" ht="18.75" spans="1:2">
      <c r="A974" s="13" t="s">
        <v>798</v>
      </c>
      <c r="B974" s="101"/>
    </row>
    <row r="975" ht="18.75" spans="1:2">
      <c r="A975" s="13" t="s">
        <v>799</v>
      </c>
      <c r="B975" s="101"/>
    </row>
    <row r="976" ht="18.75" spans="1:2">
      <c r="A976" s="13" t="s">
        <v>800</v>
      </c>
      <c r="B976" s="101"/>
    </row>
    <row r="977" ht="18.75" spans="1:2">
      <c r="A977" s="13" t="s">
        <v>801</v>
      </c>
      <c r="B977" s="101"/>
    </row>
    <row r="978" ht="18.75" spans="1:2">
      <c r="A978" s="13" t="s">
        <v>802</v>
      </c>
      <c r="B978" s="101"/>
    </row>
    <row r="979" ht="18.75" spans="1:2">
      <c r="A979" s="13" t="s">
        <v>654</v>
      </c>
      <c r="B979" s="101"/>
    </row>
    <row r="980" ht="18.75" spans="1:2">
      <c r="A980" s="13" t="s">
        <v>636</v>
      </c>
      <c r="B980" s="101"/>
    </row>
    <row r="981" ht="18.75" spans="1:2">
      <c r="A981" s="13" t="s">
        <v>637</v>
      </c>
      <c r="B981" s="101"/>
    </row>
    <row r="982" ht="18.75" spans="1:2">
      <c r="A982" s="13" t="s">
        <v>788</v>
      </c>
      <c r="B982" s="101"/>
    </row>
    <row r="983" ht="18.75" spans="1:2">
      <c r="A983" s="13" t="s">
        <v>803</v>
      </c>
      <c r="B983" s="101"/>
    </row>
    <row r="984" ht="18.75" spans="1:2">
      <c r="A984" s="13" t="s">
        <v>804</v>
      </c>
      <c r="B984" s="101"/>
    </row>
    <row r="985" ht="18.75" spans="1:2">
      <c r="A985" s="13" t="s">
        <v>805</v>
      </c>
      <c r="B985" s="101"/>
    </row>
    <row r="986" ht="18.75" spans="1:2">
      <c r="A986" s="13" t="s">
        <v>806</v>
      </c>
      <c r="B986" s="101"/>
    </row>
    <row r="987" ht="18.75" spans="1:2">
      <c r="A987" s="13" t="s">
        <v>807</v>
      </c>
      <c r="B987" s="101"/>
    </row>
    <row r="988" ht="18.75" spans="1:2">
      <c r="A988" s="13" t="s">
        <v>808</v>
      </c>
      <c r="B988" s="101"/>
    </row>
    <row r="989" ht="18.75" spans="1:2">
      <c r="A989" s="13" t="s">
        <v>809</v>
      </c>
      <c r="B989" s="101"/>
    </row>
    <row r="990" ht="18.75" spans="1:2">
      <c r="A990" s="13" t="s">
        <v>810</v>
      </c>
      <c r="B990" s="101"/>
    </row>
    <row r="991" ht="18.75" spans="1:2">
      <c r="A991" s="13" t="s">
        <v>811</v>
      </c>
      <c r="B991" s="101"/>
    </row>
    <row r="992" ht="18.75" spans="1:2">
      <c r="A992" s="13" t="s">
        <v>812</v>
      </c>
      <c r="B992" s="101"/>
    </row>
    <row r="993" ht="18.75" spans="1:2">
      <c r="A993" s="13" t="s">
        <v>813</v>
      </c>
      <c r="B993" s="101"/>
    </row>
    <row r="994" ht="18.75" spans="1:2">
      <c r="A994" s="13" t="s">
        <v>814</v>
      </c>
      <c r="B994" s="101"/>
    </row>
    <row r="995" ht="18.75" spans="1:2">
      <c r="A995" s="13" t="s">
        <v>654</v>
      </c>
      <c r="B995" s="101"/>
    </row>
    <row r="996" ht="18.75" spans="1:2">
      <c r="A996" s="13" t="s">
        <v>636</v>
      </c>
      <c r="B996" s="101"/>
    </row>
    <row r="997" ht="18.75" spans="1:2">
      <c r="A997" s="13" t="s">
        <v>637</v>
      </c>
      <c r="B997" s="101"/>
    </row>
    <row r="998" ht="18.75" spans="1:2">
      <c r="A998" s="13" t="s">
        <v>815</v>
      </c>
      <c r="B998" s="101"/>
    </row>
    <row r="999" ht="18.75" spans="1:2">
      <c r="A999" s="13" t="s">
        <v>816</v>
      </c>
      <c r="B999" s="101"/>
    </row>
    <row r="1000" ht="18.75" spans="1:2">
      <c r="A1000" s="13" t="s">
        <v>817</v>
      </c>
      <c r="B1000" s="101"/>
    </row>
    <row r="1001" ht="18.75" spans="1:2">
      <c r="A1001" s="13" t="s">
        <v>818</v>
      </c>
      <c r="B1001" s="101"/>
    </row>
    <row r="1002" ht="18.75" spans="1:2">
      <c r="A1002" s="13" t="s">
        <v>819</v>
      </c>
      <c r="B1002" s="101"/>
    </row>
    <row r="1003" ht="18.75" spans="1:2">
      <c r="A1003" s="13" t="s">
        <v>820</v>
      </c>
      <c r="B1003" s="101"/>
    </row>
    <row r="1004" ht="18.75" spans="1:2">
      <c r="A1004" s="13" t="s">
        <v>821</v>
      </c>
      <c r="B1004" s="101"/>
    </row>
    <row r="1005" ht="18.75" spans="1:2">
      <c r="A1005" s="13" t="s">
        <v>654</v>
      </c>
      <c r="B1005" s="101"/>
    </row>
    <row r="1006" ht="18.75" spans="1:2">
      <c r="A1006" s="13" t="s">
        <v>636</v>
      </c>
      <c r="B1006" s="101"/>
    </row>
    <row r="1007" ht="18.75" spans="1:2">
      <c r="A1007" s="13" t="s">
        <v>637</v>
      </c>
      <c r="B1007" s="101"/>
    </row>
    <row r="1008" ht="18.75" spans="1:2">
      <c r="A1008" s="13" t="s">
        <v>822</v>
      </c>
      <c r="B1008" s="101"/>
    </row>
    <row r="1009" ht="18.75" spans="1:2">
      <c r="A1009" s="13" t="s">
        <v>823</v>
      </c>
      <c r="B1009" s="101"/>
    </row>
    <row r="1010" ht="18.75" spans="1:2">
      <c r="A1010" s="13" t="s">
        <v>824</v>
      </c>
      <c r="B1010" s="101"/>
    </row>
    <row r="1011" ht="18.75" spans="1:2">
      <c r="A1011" s="13" t="s">
        <v>825</v>
      </c>
      <c r="B1011" s="101"/>
    </row>
    <row r="1012" ht="18.75" spans="1:2">
      <c r="A1012" s="13" t="s">
        <v>826</v>
      </c>
      <c r="B1012" s="101"/>
    </row>
    <row r="1013" ht="18.75" spans="1:2">
      <c r="A1013" s="13" t="s">
        <v>827</v>
      </c>
      <c r="B1013" s="101"/>
    </row>
    <row r="1014" ht="18.75" spans="1:2">
      <c r="A1014" s="13" t="s">
        <v>828</v>
      </c>
      <c r="B1014" s="101"/>
    </row>
    <row r="1015" ht="18.75" spans="1:2">
      <c r="A1015" s="13" t="s">
        <v>829</v>
      </c>
      <c r="B1015" s="101"/>
    </row>
    <row r="1016" ht="18.75" spans="1:2">
      <c r="A1016" s="13" t="s">
        <v>830</v>
      </c>
      <c r="B1016" s="101"/>
    </row>
    <row r="1017" ht="18.75" spans="1:2">
      <c r="A1017" s="13" t="s">
        <v>831</v>
      </c>
      <c r="B1017" s="101"/>
    </row>
    <row r="1018" ht="18.75" spans="1:2">
      <c r="A1018" s="13" t="s">
        <v>832</v>
      </c>
      <c r="B1018" s="101"/>
    </row>
    <row r="1019" ht="18.75" spans="1:2">
      <c r="A1019" s="13" t="s">
        <v>833</v>
      </c>
      <c r="B1019" s="101"/>
    </row>
    <row r="1020" ht="18.75" spans="1:2">
      <c r="A1020" s="13" t="s">
        <v>834</v>
      </c>
      <c r="B1020" s="101"/>
    </row>
    <row r="1021" ht="18.75" spans="1:2">
      <c r="A1021" s="13" t="s">
        <v>654</v>
      </c>
      <c r="B1021" s="101"/>
    </row>
    <row r="1022" ht="18.75" spans="1:2">
      <c r="A1022" s="13" t="s">
        <v>636</v>
      </c>
      <c r="B1022" s="101"/>
    </row>
    <row r="1023" ht="18.75" spans="1:2">
      <c r="A1023" s="13" t="s">
        <v>637</v>
      </c>
      <c r="B1023" s="101"/>
    </row>
    <row r="1024" ht="18.75" spans="1:2">
      <c r="A1024" s="13" t="s">
        <v>835</v>
      </c>
      <c r="B1024" s="101"/>
    </row>
    <row r="1025" ht="18.75" spans="1:2">
      <c r="A1025" s="13" t="s">
        <v>836</v>
      </c>
      <c r="B1025" s="101"/>
    </row>
    <row r="1026" ht="18.75" spans="1:2">
      <c r="A1026" s="13" t="s">
        <v>654</v>
      </c>
      <c r="B1026" s="101"/>
    </row>
    <row r="1027" ht="18.75" spans="1:2">
      <c r="A1027" s="13" t="s">
        <v>636</v>
      </c>
      <c r="B1027" s="101"/>
    </row>
    <row r="1028" ht="18.75" spans="1:2">
      <c r="A1028" s="13" t="s">
        <v>637</v>
      </c>
      <c r="B1028" s="101"/>
    </row>
    <row r="1029" ht="18.75" spans="1:2">
      <c r="A1029" s="13" t="s">
        <v>837</v>
      </c>
      <c r="B1029" s="101"/>
    </row>
    <row r="1030" ht="18.75" spans="1:2">
      <c r="A1030" s="13" t="s">
        <v>838</v>
      </c>
      <c r="B1030" s="101"/>
    </row>
    <row r="1031" ht="18.75" spans="1:2">
      <c r="A1031" s="13" t="s">
        <v>839</v>
      </c>
      <c r="B1031" s="101"/>
    </row>
    <row r="1032" ht="18.75" spans="1:2">
      <c r="A1032" s="13" t="s">
        <v>840</v>
      </c>
      <c r="B1032" s="101"/>
    </row>
    <row r="1033" ht="18.75" spans="1:2">
      <c r="A1033" s="13" t="s">
        <v>841</v>
      </c>
      <c r="B1033" s="101"/>
    </row>
    <row r="1034" ht="18.75" spans="1:2">
      <c r="A1034" s="13" t="s">
        <v>842</v>
      </c>
      <c r="B1034" s="101"/>
    </row>
    <row r="1035" ht="18.75" spans="1:2">
      <c r="A1035" s="13" t="s">
        <v>843</v>
      </c>
      <c r="B1035" s="101"/>
    </row>
    <row r="1036" ht="18.75" spans="1:2">
      <c r="A1036" s="13" t="s">
        <v>788</v>
      </c>
      <c r="B1036" s="101"/>
    </row>
    <row r="1037" ht="18.75" spans="1:2">
      <c r="A1037" s="13" t="s">
        <v>844</v>
      </c>
      <c r="B1037" s="101"/>
    </row>
    <row r="1038" ht="18.75" spans="1:2">
      <c r="A1038" s="13" t="s">
        <v>845</v>
      </c>
      <c r="B1038" s="101"/>
    </row>
    <row r="1039" ht="18.75" spans="1:2">
      <c r="A1039" s="13" t="s">
        <v>846</v>
      </c>
      <c r="B1039" s="101"/>
    </row>
    <row r="1040" ht="18.75" spans="1:2">
      <c r="A1040" s="13" t="s">
        <v>654</v>
      </c>
      <c r="B1040" s="101"/>
    </row>
    <row r="1041" ht="18.75" spans="1:2">
      <c r="A1041" s="13" t="s">
        <v>636</v>
      </c>
      <c r="B1041" s="101"/>
    </row>
    <row r="1042" ht="18.75" spans="1:2">
      <c r="A1042" s="13" t="s">
        <v>637</v>
      </c>
      <c r="B1042" s="101"/>
    </row>
    <row r="1043" ht="18.75" spans="1:2">
      <c r="A1043" s="13" t="s">
        <v>847</v>
      </c>
      <c r="B1043" s="101"/>
    </row>
    <row r="1044" ht="18.75" spans="1:2">
      <c r="A1044" s="13" t="s">
        <v>848</v>
      </c>
      <c r="B1044" s="101"/>
    </row>
    <row r="1045" ht="18.75" spans="1:2">
      <c r="A1045" s="13" t="s">
        <v>849</v>
      </c>
      <c r="B1045" s="101"/>
    </row>
    <row r="1046" ht="18.75" spans="1:2">
      <c r="A1046" s="13" t="s">
        <v>850</v>
      </c>
      <c r="B1046" s="101"/>
    </row>
    <row r="1047" ht="18.75" spans="1:2">
      <c r="A1047" s="13" t="s">
        <v>851</v>
      </c>
      <c r="B1047" s="101"/>
    </row>
    <row r="1048" ht="18.75" spans="1:2">
      <c r="A1048" s="13" t="s">
        <v>654</v>
      </c>
      <c r="B1048" s="101"/>
    </row>
    <row r="1049" ht="18.75" spans="1:2">
      <c r="A1049" s="13" t="s">
        <v>636</v>
      </c>
      <c r="B1049" s="101"/>
    </row>
    <row r="1050" ht="18.75" spans="1:2">
      <c r="A1050" s="13" t="s">
        <v>637</v>
      </c>
      <c r="B1050" s="101"/>
    </row>
    <row r="1051" ht="18.75" spans="1:2">
      <c r="A1051" s="13" t="s">
        <v>852</v>
      </c>
      <c r="B1051" s="101"/>
    </row>
    <row r="1052" ht="18.75" spans="1:2">
      <c r="A1052" s="13" t="s">
        <v>853</v>
      </c>
      <c r="B1052" s="101"/>
    </row>
    <row r="1053" ht="18.75" spans="1:2">
      <c r="A1053" s="13" t="s">
        <v>854</v>
      </c>
      <c r="B1053" s="101"/>
    </row>
    <row r="1054" ht="18.75" spans="1:2">
      <c r="A1054" s="13" t="s">
        <v>654</v>
      </c>
      <c r="B1054" s="101"/>
    </row>
    <row r="1055" ht="18.75" spans="1:2">
      <c r="A1055" s="13" t="s">
        <v>636</v>
      </c>
      <c r="B1055" s="101"/>
    </row>
    <row r="1056" ht="18.75" spans="1:2">
      <c r="A1056" s="13" t="s">
        <v>637</v>
      </c>
      <c r="B1056" s="101"/>
    </row>
    <row r="1057" ht="18.75" spans="1:2">
      <c r="A1057" s="13" t="s">
        <v>855</v>
      </c>
      <c r="B1057" s="101"/>
    </row>
    <row r="1058" ht="18.75" spans="1:2">
      <c r="A1058" s="13" t="s">
        <v>856</v>
      </c>
      <c r="B1058" s="101"/>
    </row>
    <row r="1059" ht="18.75" spans="1:2">
      <c r="A1059" s="13" t="s">
        <v>857</v>
      </c>
      <c r="B1059" s="101"/>
    </row>
    <row r="1060" ht="18.75" spans="1:2">
      <c r="A1060" s="13" t="s">
        <v>858</v>
      </c>
      <c r="B1060" s="101"/>
    </row>
    <row r="1061" ht="18.75" spans="1:2">
      <c r="A1061" s="13" t="s">
        <v>859</v>
      </c>
      <c r="B1061" s="101"/>
    </row>
    <row r="1062" ht="18.75" spans="1:2">
      <c r="A1062" s="13" t="s">
        <v>860</v>
      </c>
      <c r="B1062" s="101"/>
    </row>
    <row r="1063" ht="18.75" spans="1:2">
      <c r="A1063" s="13" t="s">
        <v>861</v>
      </c>
      <c r="B1063" s="101"/>
    </row>
    <row r="1064" ht="18.75" spans="1:2">
      <c r="A1064" s="13" t="s">
        <v>862</v>
      </c>
      <c r="B1064" s="101"/>
    </row>
    <row r="1065" ht="18.75" spans="1:2">
      <c r="A1065" s="13" t="s">
        <v>863</v>
      </c>
      <c r="B1065" s="101"/>
    </row>
    <row r="1066" ht="18.75" spans="1:2">
      <c r="A1066" s="13" t="s">
        <v>864</v>
      </c>
      <c r="B1066" s="101"/>
    </row>
    <row r="1067" ht="18.75" spans="1:2">
      <c r="A1067" s="13" t="s">
        <v>865</v>
      </c>
      <c r="B1067" s="101"/>
    </row>
    <row r="1068" ht="18.75" spans="1:2">
      <c r="A1068" s="13" t="s">
        <v>866</v>
      </c>
      <c r="B1068" s="101"/>
    </row>
    <row r="1069" ht="18.75" spans="1:2">
      <c r="A1069" s="13" t="s">
        <v>654</v>
      </c>
      <c r="B1069" s="101"/>
    </row>
    <row r="1070" ht="18.75" spans="1:2">
      <c r="A1070" s="13" t="s">
        <v>636</v>
      </c>
      <c r="B1070" s="101"/>
    </row>
    <row r="1071" ht="18.75" spans="1:2">
      <c r="A1071" s="13" t="s">
        <v>637</v>
      </c>
      <c r="B1071" s="101"/>
    </row>
    <row r="1072" ht="18.75" spans="1:2">
      <c r="A1072" s="13" t="s">
        <v>867</v>
      </c>
      <c r="B1072" s="101"/>
    </row>
    <row r="1073" ht="18.75" spans="1:2">
      <c r="A1073" s="13" t="s">
        <v>868</v>
      </c>
      <c r="B1073" s="101"/>
    </row>
    <row r="1074" ht="18.75" spans="1:2">
      <c r="A1074" s="13" t="s">
        <v>869</v>
      </c>
      <c r="B1074" s="101"/>
    </row>
    <row r="1075" ht="18.75" spans="1:2">
      <c r="A1075" s="13" t="s">
        <v>870</v>
      </c>
      <c r="B1075" s="101"/>
    </row>
    <row r="1076" ht="18.75" spans="1:2">
      <c r="A1076" s="13" t="s">
        <v>655</v>
      </c>
      <c r="B1076" s="101"/>
    </row>
    <row r="1077" ht="18.75" spans="1:2">
      <c r="A1077" s="13" t="s">
        <v>871</v>
      </c>
      <c r="B1077" s="101"/>
    </row>
    <row r="1078" ht="18.75" spans="1:2">
      <c r="A1078" s="13" t="s">
        <v>872</v>
      </c>
      <c r="B1078" s="101"/>
    </row>
    <row r="1079" ht="18.75" spans="1:2">
      <c r="A1079" s="13" t="s">
        <v>654</v>
      </c>
      <c r="B1079" s="101"/>
    </row>
    <row r="1080" ht="18.75" spans="1:2">
      <c r="A1080" s="13" t="s">
        <v>636</v>
      </c>
      <c r="B1080" s="101"/>
    </row>
    <row r="1081" ht="18.75" spans="1:2">
      <c r="A1081" s="13" t="s">
        <v>637</v>
      </c>
      <c r="B1081" s="101"/>
    </row>
    <row r="1082" ht="18.75" spans="1:2">
      <c r="A1082" s="13" t="s">
        <v>873</v>
      </c>
      <c r="B1082" s="101"/>
    </row>
    <row r="1083" ht="18.75" spans="1:2">
      <c r="A1083" s="13" t="s">
        <v>874</v>
      </c>
      <c r="B1083" s="101"/>
    </row>
    <row r="1084" ht="18.75" spans="1:2">
      <c r="A1084" s="13" t="s">
        <v>875</v>
      </c>
      <c r="B1084" s="101"/>
    </row>
    <row r="1085" ht="18.75" spans="1:2">
      <c r="A1085" s="13" t="s">
        <v>876</v>
      </c>
      <c r="B1085" s="101"/>
    </row>
    <row r="1086" ht="18.75" spans="1:2">
      <c r="A1086" s="13" t="s">
        <v>654</v>
      </c>
      <c r="B1086" s="101"/>
    </row>
    <row r="1087" ht="18.75" spans="1:2">
      <c r="A1087" s="13" t="s">
        <v>636</v>
      </c>
      <c r="B1087" s="101"/>
    </row>
    <row r="1088" ht="18.75" spans="1:2">
      <c r="A1088" s="13" t="s">
        <v>637</v>
      </c>
      <c r="B1088" s="101"/>
    </row>
    <row r="1089" ht="18.75" spans="1:2">
      <c r="A1089" s="13" t="s">
        <v>877</v>
      </c>
      <c r="B1089" s="101"/>
    </row>
    <row r="1090" ht="18.75" spans="1:2">
      <c r="A1090" s="13" t="s">
        <v>878</v>
      </c>
      <c r="B1090" s="101"/>
    </row>
    <row r="1091" ht="18.75" spans="1:2">
      <c r="A1091" s="13" t="s">
        <v>879</v>
      </c>
      <c r="B1091" s="101"/>
    </row>
    <row r="1092" ht="18.75" spans="1:2">
      <c r="A1092" s="13" t="s">
        <v>880</v>
      </c>
      <c r="B1092" s="101"/>
    </row>
    <row r="1093" ht="18.75" spans="1:2">
      <c r="A1093" s="13" t="s">
        <v>881</v>
      </c>
      <c r="B1093" s="101"/>
    </row>
    <row r="1094" ht="18.75" spans="1:2">
      <c r="A1094" s="13" t="s">
        <v>882</v>
      </c>
      <c r="B1094" s="101"/>
    </row>
    <row r="1095" ht="18.75" spans="1:2">
      <c r="A1095" s="13" t="s">
        <v>883</v>
      </c>
      <c r="B1095" s="101"/>
    </row>
    <row r="1096" ht="18.75" spans="1:2">
      <c r="A1096" s="13" t="s">
        <v>654</v>
      </c>
      <c r="B1096" s="101"/>
    </row>
    <row r="1097" ht="18.75" spans="1:2">
      <c r="A1097" s="13" t="s">
        <v>636</v>
      </c>
      <c r="B1097" s="101"/>
    </row>
    <row r="1098" ht="18.75" spans="1:2">
      <c r="A1098" s="13" t="s">
        <v>637</v>
      </c>
      <c r="B1098" s="101"/>
    </row>
    <row r="1099" ht="18.75" spans="1:2">
      <c r="A1099" s="13" t="s">
        <v>884</v>
      </c>
      <c r="B1099" s="101"/>
    </row>
    <row r="1100" ht="18.75" spans="1:2">
      <c r="A1100" s="13" t="s">
        <v>655</v>
      </c>
      <c r="B1100" s="101"/>
    </row>
    <row r="1101" ht="18.75" spans="1:2">
      <c r="A1101" s="13" t="s">
        <v>885</v>
      </c>
      <c r="B1101" s="101"/>
    </row>
    <row r="1102" ht="18.75" spans="1:2">
      <c r="A1102" s="13" t="s">
        <v>886</v>
      </c>
      <c r="B1102" s="101"/>
    </row>
    <row r="1103" ht="18.75" spans="1:2">
      <c r="A1103" s="13" t="s">
        <v>887</v>
      </c>
      <c r="B1103" s="101"/>
    </row>
    <row r="1104" ht="18.75" spans="1:2">
      <c r="A1104" s="13" t="s">
        <v>888</v>
      </c>
      <c r="B1104" s="101"/>
    </row>
    <row r="1105" ht="18.75" spans="1:2">
      <c r="A1105" s="13" t="s">
        <v>889</v>
      </c>
      <c r="B1105" s="101"/>
    </row>
    <row r="1106" ht="18.75" spans="1:2">
      <c r="A1106" s="13" t="s">
        <v>890</v>
      </c>
      <c r="B1106" s="101"/>
    </row>
    <row r="1107" ht="18.75" spans="1:2">
      <c r="A1107" s="13" t="s">
        <v>891</v>
      </c>
      <c r="B1107" s="101"/>
    </row>
    <row r="1108" ht="18.75" spans="1:2">
      <c r="A1108" s="13" t="s">
        <v>892</v>
      </c>
      <c r="B1108" s="101"/>
    </row>
    <row r="1109" ht="18.75" spans="1:2">
      <c r="A1109" s="133" t="s">
        <v>893</v>
      </c>
      <c r="B1109" s="101"/>
    </row>
    <row r="1110" ht="18.75" spans="1:2">
      <c r="A1110" s="13" t="s">
        <v>894</v>
      </c>
      <c r="B1110" s="101"/>
    </row>
    <row r="1111" ht="18.75" spans="1:2">
      <c r="A1111" s="13" t="s">
        <v>895</v>
      </c>
      <c r="B1111" s="101"/>
    </row>
    <row r="1112" ht="18.75" spans="1:2">
      <c r="A1112" s="13" t="s">
        <v>896</v>
      </c>
      <c r="B1112" s="101"/>
    </row>
    <row r="1113" ht="18.75" spans="1:2">
      <c r="A1113" s="13" t="s">
        <v>897</v>
      </c>
      <c r="B1113" s="101"/>
    </row>
    <row r="1114" ht="18.75" spans="1:2">
      <c r="A1114" s="13" t="s">
        <v>898</v>
      </c>
      <c r="B1114" s="101"/>
    </row>
    <row r="1115" ht="18.75" spans="1:2">
      <c r="A1115" s="13" t="s">
        <v>653</v>
      </c>
      <c r="B1115" s="101"/>
    </row>
    <row r="1116" ht="18.75" spans="1:2">
      <c r="A1116" s="13" t="s">
        <v>899</v>
      </c>
      <c r="B1116" s="101"/>
    </row>
    <row r="1117" ht="18.75" spans="1:2">
      <c r="A1117" s="13" t="s">
        <v>900</v>
      </c>
      <c r="B1117" s="101"/>
    </row>
    <row r="1118" ht="18.75" spans="1:2">
      <c r="A1118" s="13" t="s">
        <v>901</v>
      </c>
      <c r="B1118" s="101"/>
    </row>
    <row r="1119" ht="18.75" spans="1:2">
      <c r="A1119" s="13" t="s">
        <v>902</v>
      </c>
      <c r="B1119" s="101"/>
    </row>
    <row r="1120" ht="18.75" spans="1:2">
      <c r="A1120" s="13" t="s">
        <v>903</v>
      </c>
      <c r="B1120" s="101"/>
    </row>
    <row r="1121" ht="18.75" spans="1:2">
      <c r="A1121" s="13" t="s">
        <v>654</v>
      </c>
      <c r="B1121" s="101"/>
    </row>
    <row r="1122" ht="18.75" spans="1:2">
      <c r="A1122" s="13" t="s">
        <v>636</v>
      </c>
      <c r="B1122" s="101"/>
    </row>
    <row r="1123" ht="18.75" spans="1:2">
      <c r="A1123" s="13" t="s">
        <v>637</v>
      </c>
      <c r="B1123" s="101"/>
    </row>
    <row r="1124" ht="18.75" spans="1:2">
      <c r="A1124" s="13" t="s">
        <v>904</v>
      </c>
      <c r="B1124" s="101"/>
    </row>
    <row r="1125" ht="18.75" spans="1:2">
      <c r="A1125" s="13" t="s">
        <v>905</v>
      </c>
      <c r="B1125" s="101"/>
    </row>
    <row r="1126" ht="18.75" spans="1:2">
      <c r="A1126" s="13" t="s">
        <v>906</v>
      </c>
      <c r="B1126" s="101"/>
    </row>
    <row r="1127" ht="18.75" spans="1:2">
      <c r="A1127" s="13" t="s">
        <v>907</v>
      </c>
      <c r="B1127" s="101"/>
    </row>
    <row r="1128" ht="18.75" spans="1:2">
      <c r="A1128" s="13" t="s">
        <v>908</v>
      </c>
      <c r="B1128" s="101"/>
    </row>
    <row r="1129" ht="18.75" spans="1:2">
      <c r="A1129" s="13" t="s">
        <v>909</v>
      </c>
      <c r="B1129" s="101"/>
    </row>
    <row r="1130" ht="18.75" spans="1:2">
      <c r="A1130" s="13" t="s">
        <v>910</v>
      </c>
      <c r="B1130" s="101"/>
    </row>
    <row r="1131" ht="18.75" spans="1:2">
      <c r="A1131" s="13" t="s">
        <v>911</v>
      </c>
      <c r="B1131" s="101"/>
    </row>
    <row r="1132" ht="18.75" spans="1:2">
      <c r="A1132" s="13" t="s">
        <v>912</v>
      </c>
      <c r="B1132" s="101"/>
    </row>
    <row r="1133" ht="18.75" spans="1:2">
      <c r="A1133" s="13" t="s">
        <v>913</v>
      </c>
      <c r="B1133" s="101"/>
    </row>
    <row r="1134" ht="18.75" spans="1:2">
      <c r="A1134" s="13" t="s">
        <v>914</v>
      </c>
      <c r="B1134" s="101"/>
    </row>
    <row r="1135" ht="18.75" spans="1:2">
      <c r="A1135" s="13" t="s">
        <v>915</v>
      </c>
      <c r="B1135" s="101"/>
    </row>
    <row r="1136" ht="18.75" spans="1:2">
      <c r="A1136" s="13" t="s">
        <v>916</v>
      </c>
      <c r="B1136" s="101"/>
    </row>
    <row r="1137" ht="18.75" spans="1:2">
      <c r="A1137" s="13" t="s">
        <v>917</v>
      </c>
      <c r="B1137" s="101"/>
    </row>
    <row r="1138" ht="18.75" spans="1:2">
      <c r="A1138" s="13" t="s">
        <v>655</v>
      </c>
      <c r="B1138" s="101"/>
    </row>
    <row r="1139" ht="18.75" spans="1:2">
      <c r="A1139" s="13" t="s">
        <v>918</v>
      </c>
      <c r="B1139" s="101"/>
    </row>
    <row r="1140" ht="18.75" spans="1:2">
      <c r="A1140" s="13" t="s">
        <v>919</v>
      </c>
      <c r="B1140" s="101"/>
    </row>
    <row r="1141" ht="18.75" spans="1:2">
      <c r="A1141" s="13" t="s">
        <v>654</v>
      </c>
      <c r="B1141" s="101"/>
    </row>
    <row r="1142" ht="18.75" spans="1:2">
      <c r="A1142" s="13" t="s">
        <v>636</v>
      </c>
      <c r="B1142" s="101"/>
    </row>
    <row r="1143" ht="18.75" spans="1:2">
      <c r="A1143" s="13" t="s">
        <v>637</v>
      </c>
      <c r="B1143" s="101"/>
    </row>
    <row r="1144" ht="18.75" spans="1:2">
      <c r="A1144" s="13" t="s">
        <v>920</v>
      </c>
      <c r="B1144" s="101"/>
    </row>
    <row r="1145" ht="18.75" spans="1:2">
      <c r="A1145" s="13" t="s">
        <v>921</v>
      </c>
      <c r="B1145" s="101"/>
    </row>
    <row r="1146" ht="18.75" spans="1:2">
      <c r="A1146" s="13" t="s">
        <v>922</v>
      </c>
      <c r="B1146" s="101"/>
    </row>
    <row r="1147" ht="18.75" spans="1:2">
      <c r="A1147" s="13" t="s">
        <v>923</v>
      </c>
      <c r="B1147" s="101"/>
    </row>
    <row r="1148" ht="18.75" spans="1:2">
      <c r="A1148" s="13" t="s">
        <v>924</v>
      </c>
      <c r="B1148" s="101"/>
    </row>
    <row r="1149" ht="18.75" spans="1:2">
      <c r="A1149" s="13" t="s">
        <v>925</v>
      </c>
      <c r="B1149" s="101"/>
    </row>
    <row r="1150" ht="18.75" spans="1:2">
      <c r="A1150" s="13" t="s">
        <v>926</v>
      </c>
      <c r="B1150" s="101"/>
    </row>
    <row r="1151" ht="18.75" spans="1:2">
      <c r="A1151" s="13" t="s">
        <v>927</v>
      </c>
      <c r="B1151" s="101"/>
    </row>
    <row r="1152" ht="18.75" spans="1:2">
      <c r="A1152" s="13" t="s">
        <v>928</v>
      </c>
      <c r="B1152" s="101"/>
    </row>
    <row r="1153" ht="18.75" spans="1:2">
      <c r="A1153" s="13" t="s">
        <v>929</v>
      </c>
      <c r="B1153" s="101"/>
    </row>
    <row r="1154" ht="18.75" spans="1:2">
      <c r="A1154" s="13" t="s">
        <v>930</v>
      </c>
      <c r="B1154" s="101"/>
    </row>
    <row r="1155" ht="18.75" spans="1:2">
      <c r="A1155" s="13" t="s">
        <v>931</v>
      </c>
      <c r="B1155" s="101"/>
    </row>
    <row r="1156" ht="18.75" spans="1:2">
      <c r="A1156" s="13" t="s">
        <v>932</v>
      </c>
      <c r="B1156" s="101"/>
    </row>
    <row r="1157" ht="18.75" spans="1:2">
      <c r="A1157" s="13" t="s">
        <v>933</v>
      </c>
      <c r="B1157" s="101"/>
    </row>
    <row r="1158" ht="18.75" spans="1:2">
      <c r="A1158" s="13" t="s">
        <v>655</v>
      </c>
      <c r="B1158" s="101"/>
    </row>
    <row r="1159" ht="18.75" spans="1:2">
      <c r="A1159" s="13" t="s">
        <v>934</v>
      </c>
      <c r="B1159" s="101"/>
    </row>
    <row r="1160" ht="18.75" spans="1:2">
      <c r="A1160" s="13" t="s">
        <v>935</v>
      </c>
      <c r="B1160" s="101"/>
    </row>
    <row r="1161" ht="18.75" spans="1:2">
      <c r="A1161" s="13" t="s">
        <v>654</v>
      </c>
      <c r="B1161" s="101"/>
    </row>
    <row r="1162" ht="18.75" spans="1:2">
      <c r="A1162" s="13" t="s">
        <v>636</v>
      </c>
      <c r="B1162" s="101"/>
    </row>
    <row r="1163" ht="18.75" spans="1:2">
      <c r="A1163" s="13" t="s">
        <v>637</v>
      </c>
      <c r="B1163" s="101"/>
    </row>
    <row r="1164" ht="18.75" spans="1:2">
      <c r="A1164" s="13" t="s">
        <v>936</v>
      </c>
      <c r="B1164" s="101"/>
    </row>
    <row r="1165" ht="18.75" spans="1:2">
      <c r="A1165" s="13" t="s">
        <v>937</v>
      </c>
      <c r="B1165" s="101"/>
    </row>
    <row r="1166" ht="18.75" spans="1:2">
      <c r="A1166" s="13" t="s">
        <v>938</v>
      </c>
      <c r="B1166" s="101"/>
    </row>
    <row r="1167" ht="18.75" spans="1:2">
      <c r="A1167" s="13" t="s">
        <v>655</v>
      </c>
      <c r="B1167" s="101"/>
    </row>
    <row r="1168" ht="18.75" spans="1:2">
      <c r="A1168" s="13" t="s">
        <v>939</v>
      </c>
      <c r="B1168" s="101"/>
    </row>
    <row r="1169" ht="18.75" spans="1:2">
      <c r="A1169" s="13" t="s">
        <v>940</v>
      </c>
      <c r="B1169" s="101"/>
    </row>
    <row r="1170" ht="18.75" spans="1:2">
      <c r="A1170" s="13" t="s">
        <v>654</v>
      </c>
      <c r="B1170" s="101"/>
    </row>
    <row r="1171" ht="18.75" spans="1:2">
      <c r="A1171" s="13" t="s">
        <v>636</v>
      </c>
      <c r="B1171" s="101"/>
    </row>
    <row r="1172" ht="18.75" spans="1:2">
      <c r="A1172" s="13" t="s">
        <v>637</v>
      </c>
      <c r="B1172" s="101"/>
    </row>
    <row r="1173" ht="18.75" spans="1:2">
      <c r="A1173" s="13" t="s">
        <v>941</v>
      </c>
      <c r="B1173" s="101"/>
    </row>
    <row r="1174" ht="18.75" spans="1:2">
      <c r="A1174" s="13" t="s">
        <v>942</v>
      </c>
      <c r="B1174" s="101"/>
    </row>
    <row r="1175" ht="18.75" spans="1:2">
      <c r="A1175" s="13" t="s">
        <v>943</v>
      </c>
      <c r="B1175" s="101"/>
    </row>
    <row r="1176" ht="18.75" spans="1:2">
      <c r="A1176" s="13" t="s">
        <v>944</v>
      </c>
      <c r="B1176" s="101"/>
    </row>
    <row r="1177" ht="18.75" spans="1:2">
      <c r="A1177" s="13" t="s">
        <v>945</v>
      </c>
      <c r="B1177" s="101"/>
    </row>
    <row r="1178" ht="18.75" spans="1:2">
      <c r="A1178" s="13" t="s">
        <v>946</v>
      </c>
      <c r="B1178" s="101"/>
    </row>
    <row r="1179" ht="18.75" spans="1:2">
      <c r="A1179" s="13" t="s">
        <v>947</v>
      </c>
      <c r="B1179" s="101"/>
    </row>
    <row r="1180" ht="18.75" spans="1:2">
      <c r="A1180" s="13" t="s">
        <v>948</v>
      </c>
      <c r="B1180" s="101"/>
    </row>
    <row r="1181" ht="18.75" spans="1:2">
      <c r="A1181" s="13" t="s">
        <v>949</v>
      </c>
      <c r="B1181" s="101"/>
    </row>
    <row r="1182" ht="18.75" spans="1:2">
      <c r="A1182" s="13" t="s">
        <v>950</v>
      </c>
      <c r="B1182" s="101"/>
    </row>
    <row r="1183" ht="18.75" spans="1:2">
      <c r="A1183" s="13" t="s">
        <v>654</v>
      </c>
      <c r="B1183" s="101"/>
    </row>
    <row r="1184" ht="18.75" spans="1:2">
      <c r="A1184" s="13" t="s">
        <v>636</v>
      </c>
      <c r="B1184" s="101"/>
    </row>
    <row r="1185" ht="18.75" spans="1:2">
      <c r="A1185" s="13" t="s">
        <v>637</v>
      </c>
      <c r="B1185" s="101"/>
    </row>
    <row r="1186" ht="18.75" spans="1:2">
      <c r="A1186" s="13" t="s">
        <v>951</v>
      </c>
      <c r="B1186" s="101"/>
    </row>
    <row r="1187" ht="18.75" spans="1:2">
      <c r="A1187" s="13" t="s">
        <v>952</v>
      </c>
      <c r="B1187" s="101"/>
    </row>
    <row r="1188" ht="18.75" spans="1:2">
      <c r="A1188" s="13" t="s">
        <v>953</v>
      </c>
      <c r="B1188" s="101"/>
    </row>
    <row r="1189" ht="18.75" spans="1:2">
      <c r="A1189" s="13" t="s">
        <v>954</v>
      </c>
      <c r="B1189" s="101"/>
    </row>
    <row r="1190" ht="18.75" spans="1:2">
      <c r="A1190" s="13" t="s">
        <v>955</v>
      </c>
      <c r="B1190" s="101"/>
    </row>
    <row r="1191" ht="18.75" spans="1:2">
      <c r="A1191" s="13" t="s">
        <v>956</v>
      </c>
      <c r="B1191" s="101"/>
    </row>
    <row r="1192" ht="18.75" spans="1:2">
      <c r="A1192" s="13" t="s">
        <v>957</v>
      </c>
      <c r="B1192" s="101"/>
    </row>
    <row r="1193" ht="18.75" spans="1:2">
      <c r="A1193" s="13" t="s">
        <v>958</v>
      </c>
      <c r="B1193" s="101"/>
    </row>
    <row r="1194" ht="18.75" spans="1:2">
      <c r="A1194" s="13" t="s">
        <v>959</v>
      </c>
      <c r="B1194" s="101"/>
    </row>
    <row r="1195" ht="18.75" spans="1:2">
      <c r="A1195" s="13" t="s">
        <v>960</v>
      </c>
      <c r="B1195" s="101"/>
    </row>
    <row r="1196" ht="18.75" spans="1:2">
      <c r="A1196" s="13" t="s">
        <v>961</v>
      </c>
      <c r="B1196" s="101"/>
    </row>
    <row r="1197" ht="18.75" spans="1:2">
      <c r="A1197" s="13" t="s">
        <v>962</v>
      </c>
      <c r="B1197" s="101"/>
    </row>
    <row r="1198" ht="18.75" spans="1:2">
      <c r="A1198" s="13" t="s">
        <v>963</v>
      </c>
      <c r="B1198" s="132">
        <v>215922</v>
      </c>
    </row>
    <row r="1199" ht="18.75" spans="1:2">
      <c r="A1199" s="13" t="s">
        <v>964</v>
      </c>
      <c r="B1199" s="101"/>
    </row>
    <row r="1200" ht="18.75" spans="1:2">
      <c r="A1200" s="13" t="s">
        <v>965</v>
      </c>
      <c r="B1200" s="101"/>
    </row>
    <row r="1201" ht="18.75" spans="1:2">
      <c r="A1201" s="13" t="s">
        <v>966</v>
      </c>
      <c r="B1201" s="101"/>
    </row>
    <row r="1202" ht="18.75" spans="1:2">
      <c r="A1202" s="13" t="s">
        <v>967</v>
      </c>
      <c r="B1202" s="101"/>
    </row>
    <row r="1203" ht="18.75" spans="1:2">
      <c r="A1203" s="13" t="s">
        <v>968</v>
      </c>
      <c r="B1203" s="101"/>
    </row>
    <row r="1204" ht="18.75" spans="1:2">
      <c r="A1204" s="13" t="s">
        <v>969</v>
      </c>
      <c r="B1204" s="101"/>
    </row>
    <row r="1205" ht="18.75" spans="1:2">
      <c r="A1205" s="13" t="s">
        <v>970</v>
      </c>
      <c r="B1205" s="101"/>
    </row>
    <row r="1206" ht="18.75" spans="1:2">
      <c r="A1206" s="13" t="s">
        <v>971</v>
      </c>
      <c r="B1206" s="101"/>
    </row>
    <row r="1207" ht="18.75" spans="1:2">
      <c r="A1207" s="13" t="s">
        <v>972</v>
      </c>
      <c r="B1207" s="101"/>
    </row>
    <row r="1208" ht="18.75" spans="1:2">
      <c r="A1208" s="13" t="s">
        <v>973</v>
      </c>
      <c r="B1208" s="132">
        <v>215922</v>
      </c>
    </row>
    <row r="1209" ht="18.75" spans="1:2">
      <c r="A1209" s="13" t="s">
        <v>974</v>
      </c>
      <c r="B1209" s="132">
        <v>215922</v>
      </c>
    </row>
    <row r="1210" ht="18.75" spans="1:2">
      <c r="A1210" s="13" t="s">
        <v>975</v>
      </c>
      <c r="B1210" s="101"/>
    </row>
    <row r="1211" ht="18.75" spans="1:2">
      <c r="A1211" s="13" t="s">
        <v>976</v>
      </c>
      <c r="B1211" s="101"/>
    </row>
    <row r="1212" ht="18.75" spans="1:2">
      <c r="A1212" s="13" t="s">
        <v>977</v>
      </c>
      <c r="B1212" s="101"/>
    </row>
    <row r="1213" ht="18.75" spans="1:2">
      <c r="A1213" s="13" t="s">
        <v>978</v>
      </c>
      <c r="B1213" s="101"/>
    </row>
    <row r="1214" ht="18.75" spans="1:2">
      <c r="A1214" s="13" t="s">
        <v>979</v>
      </c>
      <c r="B1214" s="101"/>
    </row>
    <row r="1215" ht="18.75" spans="1:2">
      <c r="A1215" s="13" t="s">
        <v>980</v>
      </c>
      <c r="B1215" s="101"/>
    </row>
    <row r="1216" ht="18.75" spans="1:2">
      <c r="A1216" s="13" t="s">
        <v>981</v>
      </c>
      <c r="B1216" s="101"/>
    </row>
    <row r="1217" ht="18.75" spans="1:2">
      <c r="A1217" s="13" t="s">
        <v>982</v>
      </c>
      <c r="B1217" s="101"/>
    </row>
    <row r="1218" ht="18.75" spans="1:2">
      <c r="A1218" s="13" t="s">
        <v>654</v>
      </c>
      <c r="B1218" s="101"/>
    </row>
    <row r="1219" ht="18.75" spans="1:2">
      <c r="A1219" s="13" t="s">
        <v>636</v>
      </c>
      <c r="B1219" s="101"/>
    </row>
    <row r="1220" ht="18.75" spans="1:2">
      <c r="A1220" s="13" t="s">
        <v>637</v>
      </c>
      <c r="B1220" s="101"/>
    </row>
    <row r="1221" ht="18.75" spans="1:2">
      <c r="A1221" s="13" t="s">
        <v>983</v>
      </c>
      <c r="B1221" s="101"/>
    </row>
    <row r="1222" ht="18.75" spans="1:2">
      <c r="A1222" s="13" t="s">
        <v>984</v>
      </c>
      <c r="B1222" s="101"/>
    </row>
    <row r="1223" ht="18.75" spans="1:2">
      <c r="A1223" s="13" t="s">
        <v>985</v>
      </c>
      <c r="B1223" s="101"/>
    </row>
    <row r="1224" ht="18.75" spans="1:2">
      <c r="A1224" s="13" t="s">
        <v>986</v>
      </c>
      <c r="B1224" s="101"/>
    </row>
    <row r="1225" ht="18.75" spans="1:2">
      <c r="A1225" s="13" t="s">
        <v>987</v>
      </c>
      <c r="B1225" s="101"/>
    </row>
    <row r="1226" ht="18.75" spans="1:2">
      <c r="A1226" s="13" t="s">
        <v>988</v>
      </c>
      <c r="B1226" s="101"/>
    </row>
    <row r="1227" ht="18.75" spans="1:2">
      <c r="A1227" s="13" t="s">
        <v>989</v>
      </c>
      <c r="B1227" s="101"/>
    </row>
    <row r="1228" ht="18.75" spans="1:2">
      <c r="A1228" s="13" t="s">
        <v>990</v>
      </c>
      <c r="B1228" s="101"/>
    </row>
    <row r="1229" ht="18.75" spans="1:2">
      <c r="A1229" s="13" t="s">
        <v>991</v>
      </c>
      <c r="B1229" s="101"/>
    </row>
    <row r="1230" ht="18.75" spans="1:2">
      <c r="A1230" s="13" t="s">
        <v>655</v>
      </c>
      <c r="B1230" s="101"/>
    </row>
    <row r="1231" ht="18.75" spans="1:2">
      <c r="A1231" s="13" t="s">
        <v>992</v>
      </c>
      <c r="B1231" s="101"/>
    </row>
    <row r="1232" ht="18.75" spans="1:2">
      <c r="A1232" s="13" t="s">
        <v>993</v>
      </c>
      <c r="B1232" s="101"/>
    </row>
    <row r="1233" ht="18.75" spans="1:2">
      <c r="A1233" s="13" t="s">
        <v>654</v>
      </c>
      <c r="B1233" s="101"/>
    </row>
    <row r="1234" ht="18.75" spans="1:2">
      <c r="A1234" s="13" t="s">
        <v>636</v>
      </c>
      <c r="B1234" s="101"/>
    </row>
    <row r="1235" ht="18.75" spans="1:2">
      <c r="A1235" s="13" t="s">
        <v>637</v>
      </c>
      <c r="B1235" s="101"/>
    </row>
    <row r="1236" ht="18.75" spans="1:2">
      <c r="A1236" s="13" t="s">
        <v>994</v>
      </c>
      <c r="B1236" s="101"/>
    </row>
    <row r="1237" ht="18.75" spans="1:2">
      <c r="A1237" s="13" t="s">
        <v>995</v>
      </c>
      <c r="B1237" s="101"/>
    </row>
    <row r="1238" ht="18.75" spans="1:2">
      <c r="A1238" s="13" t="s">
        <v>996</v>
      </c>
      <c r="B1238" s="101"/>
    </row>
    <row r="1239" ht="18.75" spans="1:2">
      <c r="A1239" s="13" t="s">
        <v>997</v>
      </c>
      <c r="B1239" s="101"/>
    </row>
    <row r="1240" ht="18.75" spans="1:2">
      <c r="A1240" s="13" t="s">
        <v>998</v>
      </c>
      <c r="B1240" s="101"/>
    </row>
    <row r="1241" ht="18.75" spans="1:2">
      <c r="A1241" s="13" t="s">
        <v>999</v>
      </c>
      <c r="B1241" s="101"/>
    </row>
    <row r="1242" ht="18.75" spans="1:2">
      <c r="A1242" s="13" t="s">
        <v>1000</v>
      </c>
      <c r="B1242" s="101"/>
    </row>
    <row r="1243" ht="18.75" spans="1:2">
      <c r="A1243" s="13" t="s">
        <v>1001</v>
      </c>
      <c r="B1243" s="101"/>
    </row>
    <row r="1244" ht="18.75" spans="1:2">
      <c r="A1244" s="13" t="s">
        <v>655</v>
      </c>
      <c r="B1244" s="101"/>
    </row>
    <row r="1245" ht="18.75" spans="1:2">
      <c r="A1245" s="13" t="s">
        <v>1002</v>
      </c>
      <c r="B1245" s="101"/>
    </row>
    <row r="1246" ht="18.75" spans="1:2">
      <c r="A1246" s="13" t="s">
        <v>1003</v>
      </c>
      <c r="B1246" s="101"/>
    </row>
    <row r="1247" ht="18.75" spans="1:2">
      <c r="A1247" s="13" t="s">
        <v>1004</v>
      </c>
      <c r="B1247" s="101"/>
    </row>
    <row r="1248" ht="18.75" spans="1:2">
      <c r="A1248" s="13" t="s">
        <v>1005</v>
      </c>
      <c r="B1248" s="101"/>
    </row>
    <row r="1249" ht="18.75" spans="1:2">
      <c r="A1249" s="13" t="s">
        <v>1006</v>
      </c>
      <c r="B1249" s="101"/>
    </row>
    <row r="1250" ht="18.75" spans="1:2">
      <c r="A1250" s="13" t="s">
        <v>1007</v>
      </c>
      <c r="B1250" s="101"/>
    </row>
    <row r="1251" ht="18.75" spans="1:2">
      <c r="A1251" s="13" t="s">
        <v>1008</v>
      </c>
      <c r="B1251" s="101"/>
    </row>
    <row r="1252" ht="18.75" spans="1:2">
      <c r="A1252" s="13" t="s">
        <v>1009</v>
      </c>
      <c r="B1252" s="101"/>
    </row>
    <row r="1253" ht="18.75" spans="1:2">
      <c r="A1253" s="13" t="s">
        <v>1010</v>
      </c>
      <c r="B1253" s="101"/>
    </row>
    <row r="1254" ht="18.75" spans="1:2">
      <c r="A1254" s="13" t="s">
        <v>1011</v>
      </c>
      <c r="B1254" s="101"/>
    </row>
    <row r="1255" ht="18.75" spans="1:2">
      <c r="A1255" s="13" t="s">
        <v>1012</v>
      </c>
      <c r="B1255" s="101"/>
    </row>
    <row r="1256" ht="18.75" spans="1:2">
      <c r="A1256" s="13" t="s">
        <v>1013</v>
      </c>
      <c r="B1256" s="101"/>
    </row>
    <row r="1257" ht="18.75" spans="1:2">
      <c r="A1257" s="13" t="s">
        <v>1014</v>
      </c>
      <c r="B1257" s="101"/>
    </row>
    <row r="1258" ht="18.75" spans="1:2">
      <c r="A1258" s="13" t="s">
        <v>1015</v>
      </c>
      <c r="B1258" s="101"/>
    </row>
    <row r="1259" ht="18.75" spans="1:2">
      <c r="A1259" s="13" t="s">
        <v>1016</v>
      </c>
      <c r="B1259" s="101"/>
    </row>
    <row r="1260" ht="18.75" spans="1:2">
      <c r="A1260" s="13" t="s">
        <v>1017</v>
      </c>
      <c r="B1260" s="101"/>
    </row>
    <row r="1261" ht="18.75" spans="1:2">
      <c r="A1261" s="13" t="s">
        <v>1018</v>
      </c>
      <c r="B1261" s="101"/>
    </row>
    <row r="1262" ht="18.75" spans="1:2">
      <c r="A1262" s="13" t="s">
        <v>1019</v>
      </c>
      <c r="B1262" s="101"/>
    </row>
    <row r="1263" ht="18.75" spans="1:2">
      <c r="A1263" s="13" t="s">
        <v>1020</v>
      </c>
      <c r="B1263" s="101"/>
    </row>
    <row r="1264" ht="18.75" spans="1:2">
      <c r="A1264" s="13" t="s">
        <v>1021</v>
      </c>
      <c r="B1264" s="101"/>
    </row>
    <row r="1265" ht="18.75" spans="1:2">
      <c r="A1265" s="13" t="s">
        <v>1022</v>
      </c>
      <c r="B1265" s="101"/>
    </row>
    <row r="1266" ht="18.75" spans="1:2">
      <c r="A1266" s="13" t="s">
        <v>1023</v>
      </c>
      <c r="B1266" s="101"/>
    </row>
    <row r="1267" ht="18.75" spans="1:2">
      <c r="A1267" s="13" t="s">
        <v>1024</v>
      </c>
      <c r="B1267" s="101"/>
    </row>
    <row r="1268" ht="18.75" spans="1:2">
      <c r="A1268" s="13" t="s">
        <v>1025</v>
      </c>
      <c r="B1268" s="101"/>
    </row>
    <row r="1269" ht="18.75" spans="1:2">
      <c r="A1269" s="13" t="s">
        <v>1026</v>
      </c>
      <c r="B1269" s="101"/>
    </row>
    <row r="1270" ht="18.75" spans="1:2">
      <c r="A1270" s="13" t="s">
        <v>1027</v>
      </c>
      <c r="B1270" s="101"/>
    </row>
    <row r="1271" ht="18.75" spans="1:2">
      <c r="A1271" s="13" t="s">
        <v>1028</v>
      </c>
      <c r="B1271" s="101"/>
    </row>
    <row r="1272" ht="18.75" spans="1:2">
      <c r="A1272" s="13" t="s">
        <v>1029</v>
      </c>
      <c r="B1272" s="101"/>
    </row>
    <row r="1273" ht="18.75" spans="1:2">
      <c r="A1273" s="13" t="s">
        <v>1030</v>
      </c>
      <c r="B1273" s="101"/>
    </row>
    <row r="1274" ht="18.75" spans="1:2">
      <c r="A1274" s="13" t="s">
        <v>1031</v>
      </c>
      <c r="B1274" s="101"/>
    </row>
    <row r="1275" ht="18.75" spans="1:2">
      <c r="A1275" s="13" t="s">
        <v>1032</v>
      </c>
      <c r="B1275" s="101"/>
    </row>
    <row r="1276" ht="18.75" spans="1:2">
      <c r="A1276" s="13" t="s">
        <v>1033</v>
      </c>
      <c r="B1276" s="101"/>
    </row>
    <row r="1277" ht="18.75" spans="1:2">
      <c r="A1277" s="13" t="s">
        <v>1034</v>
      </c>
      <c r="B1277" s="101"/>
    </row>
    <row r="1278" ht="18.75" spans="1:2">
      <c r="A1278" s="13" t="s">
        <v>1035</v>
      </c>
      <c r="B1278" s="101"/>
    </row>
    <row r="1279" ht="18.75" spans="1:2">
      <c r="A1279" s="13" t="s">
        <v>1036</v>
      </c>
      <c r="B1279" s="101"/>
    </row>
    <row r="1280" ht="18.75" spans="1:2">
      <c r="A1280" s="13" t="s">
        <v>1037</v>
      </c>
      <c r="B1280" s="101"/>
    </row>
    <row r="1281" ht="18.75" spans="1:2">
      <c r="A1281" s="134" t="s">
        <v>1038</v>
      </c>
      <c r="B1281" s="101">
        <v>32872586.93</v>
      </c>
    </row>
  </sheetData>
  <autoFilter ref="A3:B1281">
    <extLst/>
  </autoFilter>
  <mergeCells count="3">
    <mergeCell ref="A1:B1"/>
    <mergeCell ref="A3:A4"/>
    <mergeCell ref="B3:B4"/>
  </mergeCells>
  <pageMargins left="0.75" right="0.75" top="1" bottom="1" header="0.51" footer="0.5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B61"/>
  <sheetViews>
    <sheetView workbookViewId="0">
      <selection activeCell="B61" sqref="B61"/>
    </sheetView>
  </sheetViews>
  <sheetFormatPr defaultColWidth="9" defaultRowHeight="14.25" outlineLevelCol="1"/>
  <cols>
    <col min="1" max="1" width="51.25" style="74" customWidth="1"/>
    <col min="2" max="2" width="27.125" style="74" customWidth="1"/>
    <col min="3" max="16384" width="9" style="74"/>
  </cols>
  <sheetData>
    <row r="1" ht="36.95" customHeight="1" spans="1:2">
      <c r="A1" s="75" t="s">
        <v>1039</v>
      </c>
      <c r="B1" s="75"/>
    </row>
    <row r="2" spans="2:2">
      <c r="B2" s="76" t="s">
        <v>21</v>
      </c>
    </row>
    <row r="3" spans="1:2">
      <c r="A3" s="85" t="s">
        <v>22</v>
      </c>
      <c r="B3" s="110" t="s">
        <v>1040</v>
      </c>
    </row>
    <row r="4" spans="1:2">
      <c r="A4" s="85"/>
      <c r="B4" s="111"/>
    </row>
    <row r="5" ht="24.95" customHeight="1" spans="1:2">
      <c r="A5" s="96" t="s">
        <v>24</v>
      </c>
      <c r="B5" s="112">
        <v>47500000</v>
      </c>
    </row>
    <row r="6" ht="24.95" customHeight="1" spans="1:2">
      <c r="A6" s="113" t="s">
        <v>25</v>
      </c>
      <c r="B6" s="112">
        <v>39410000</v>
      </c>
    </row>
    <row r="7" ht="24.95" customHeight="1" spans="1:2">
      <c r="A7" s="113" t="s">
        <v>26</v>
      </c>
      <c r="B7" s="112"/>
    </row>
    <row r="8" ht="24.95" customHeight="1" spans="1:2">
      <c r="A8" s="113" t="s">
        <v>27</v>
      </c>
      <c r="B8" s="112">
        <v>5230000</v>
      </c>
    </row>
    <row r="9" ht="24.95" customHeight="1" spans="1:2">
      <c r="A9" s="113" t="s">
        <v>28</v>
      </c>
      <c r="B9" s="112">
        <v>810000</v>
      </c>
    </row>
    <row r="10" ht="24.95" customHeight="1" spans="1:2">
      <c r="A10" s="113" t="s">
        <v>29</v>
      </c>
      <c r="B10" s="112"/>
    </row>
    <row r="11" ht="24.95" customHeight="1" spans="1:2">
      <c r="A11" s="113" t="s">
        <v>30</v>
      </c>
      <c r="B11" s="112">
        <v>1900000</v>
      </c>
    </row>
    <row r="12" ht="24.95" customHeight="1" spans="1:2">
      <c r="A12" s="113" t="s">
        <v>31</v>
      </c>
      <c r="B12" s="112"/>
    </row>
    <row r="13" ht="24.95" customHeight="1" spans="1:2">
      <c r="A13" s="113" t="s">
        <v>32</v>
      </c>
      <c r="B13" s="112">
        <v>150000</v>
      </c>
    </row>
    <row r="14" ht="24.95" customHeight="1" spans="1:2">
      <c r="A14" s="113" t="s">
        <v>33</v>
      </c>
      <c r="B14" s="112"/>
    </row>
    <row r="15" ht="24.95" customHeight="1" spans="1:2">
      <c r="A15" s="113" t="s">
        <v>34</v>
      </c>
      <c r="B15" s="112"/>
    </row>
    <row r="16" ht="24.95" customHeight="1" spans="1:2">
      <c r="A16" s="113" t="s">
        <v>35</v>
      </c>
      <c r="B16" s="112"/>
    </row>
    <row r="17" ht="24.95" customHeight="1" spans="1:2">
      <c r="A17" s="113" t="s">
        <v>36</v>
      </c>
      <c r="B17" s="114"/>
    </row>
    <row r="18" ht="24.95" customHeight="1" spans="1:2">
      <c r="A18" s="113" t="s">
        <v>37</v>
      </c>
      <c r="B18" s="114"/>
    </row>
    <row r="19" ht="24.95" customHeight="1" spans="1:2">
      <c r="A19" s="96" t="s">
        <v>39</v>
      </c>
      <c r="B19" s="115"/>
    </row>
    <row r="20" ht="24.95" customHeight="1" spans="1:2">
      <c r="A20" s="113" t="s">
        <v>40</v>
      </c>
      <c r="B20" s="112"/>
    </row>
    <row r="21" ht="24.95" customHeight="1" spans="1:2">
      <c r="A21" s="113" t="s">
        <v>41</v>
      </c>
      <c r="B21" s="112"/>
    </row>
    <row r="22" ht="24.95" customHeight="1" spans="1:2">
      <c r="A22" s="113" t="s">
        <v>42</v>
      </c>
      <c r="B22" s="112"/>
    </row>
    <row r="23" ht="24.95" customHeight="1" spans="1:2">
      <c r="A23" s="113" t="s">
        <v>43</v>
      </c>
      <c r="B23" s="112"/>
    </row>
    <row r="24" ht="24.95" customHeight="1" spans="1:2">
      <c r="A24" s="113" t="s">
        <v>44</v>
      </c>
      <c r="B24" s="112"/>
    </row>
    <row r="25" ht="24.95" customHeight="1" spans="1:2">
      <c r="A25" s="113" t="s">
        <v>45</v>
      </c>
      <c r="B25" s="112"/>
    </row>
    <row r="26" ht="24.95" customHeight="1" spans="1:2">
      <c r="A26" s="100" t="s">
        <v>1041</v>
      </c>
      <c r="B26" s="116">
        <f>B19+B5</f>
        <v>47500000</v>
      </c>
    </row>
    <row r="27" ht="18.75" spans="1:2">
      <c r="A27" s="117" t="s">
        <v>1042</v>
      </c>
      <c r="B27" s="118">
        <f>B28</f>
        <v>9038000</v>
      </c>
    </row>
    <row r="28" ht="18.75" spans="1:2">
      <c r="A28" s="119" t="s">
        <v>1043</v>
      </c>
      <c r="B28" s="112">
        <f>B29+B36</f>
        <v>9038000</v>
      </c>
    </row>
    <row r="29" ht="18.75" spans="1:2">
      <c r="A29" s="119" t="s">
        <v>1044</v>
      </c>
      <c r="B29" s="112">
        <v>38000</v>
      </c>
    </row>
    <row r="30" ht="18.75" spans="1:2">
      <c r="A30" s="120" t="s">
        <v>1045</v>
      </c>
      <c r="B30" s="112"/>
    </row>
    <row r="31" ht="18.75" spans="1:2">
      <c r="A31" s="120" t="s">
        <v>1046</v>
      </c>
      <c r="B31" s="112"/>
    </row>
    <row r="32" ht="18.75" spans="1:2">
      <c r="A32" s="120" t="s">
        <v>1047</v>
      </c>
      <c r="B32" s="112">
        <v>38000</v>
      </c>
    </row>
    <row r="33" ht="18.75" spans="1:2">
      <c r="A33" s="120" t="s">
        <v>1048</v>
      </c>
      <c r="B33" s="112"/>
    </row>
    <row r="34" ht="18.75" spans="1:2">
      <c r="A34" s="120" t="s">
        <v>1049</v>
      </c>
      <c r="B34" s="112"/>
    </row>
    <row r="35" ht="18.75" spans="1:2">
      <c r="A35" s="120" t="s">
        <v>1050</v>
      </c>
      <c r="B35" s="112"/>
    </row>
    <row r="36" ht="18.75" spans="1:2">
      <c r="A36" s="119" t="s">
        <v>1051</v>
      </c>
      <c r="B36" s="114">
        <f>SUM(B37:B56)</f>
        <v>9000000</v>
      </c>
    </row>
    <row r="37" ht="18.75" spans="1:2">
      <c r="A37" s="120" t="s">
        <v>1052</v>
      </c>
      <c r="B37" s="114"/>
    </row>
    <row r="38" ht="18.75" spans="1:2">
      <c r="A38" s="120" t="s">
        <v>1053</v>
      </c>
      <c r="B38" s="114"/>
    </row>
    <row r="39" ht="18.75" spans="1:2">
      <c r="A39" s="121" t="s">
        <v>1054</v>
      </c>
      <c r="B39" s="114"/>
    </row>
    <row r="40" ht="18.75" spans="1:2">
      <c r="A40" s="121" t="s">
        <v>1055</v>
      </c>
      <c r="B40" s="114"/>
    </row>
    <row r="41" ht="18.75" spans="1:2">
      <c r="A41" s="121" t="s">
        <v>1056</v>
      </c>
      <c r="B41" s="114"/>
    </row>
    <row r="42" ht="18.75" spans="1:2">
      <c r="A42" s="121" t="s">
        <v>1057</v>
      </c>
      <c r="B42" s="114"/>
    </row>
    <row r="43" ht="18.75" spans="1:2">
      <c r="A43" s="121" t="s">
        <v>1058</v>
      </c>
      <c r="B43" s="114"/>
    </row>
    <row r="44" ht="18.75" spans="1:2">
      <c r="A44" s="121" t="s">
        <v>1059</v>
      </c>
      <c r="B44" s="114"/>
    </row>
    <row r="45" ht="18.75" spans="1:2">
      <c r="A45" s="121" t="s">
        <v>1060</v>
      </c>
      <c r="B45" s="114"/>
    </row>
    <row r="46" ht="18.75" spans="1:2">
      <c r="A46" s="121" t="s">
        <v>1061</v>
      </c>
      <c r="B46" s="114"/>
    </row>
    <row r="47" ht="18.75" spans="1:2">
      <c r="A47" s="120" t="s">
        <v>1062</v>
      </c>
      <c r="B47" s="114"/>
    </row>
    <row r="48" ht="18.75" spans="1:2">
      <c r="A48" s="121" t="s">
        <v>1063</v>
      </c>
      <c r="B48" s="114"/>
    </row>
    <row r="49" ht="18.75" spans="1:2">
      <c r="A49" s="121" t="s">
        <v>1064</v>
      </c>
      <c r="B49" s="114"/>
    </row>
    <row r="50" ht="18.75" spans="1:2">
      <c r="A50" s="121" t="s">
        <v>1065</v>
      </c>
      <c r="B50" s="114"/>
    </row>
    <row r="51" ht="18.75" spans="1:2">
      <c r="A51" s="121" t="s">
        <v>1066</v>
      </c>
      <c r="B51" s="114"/>
    </row>
    <row r="52" ht="18.75" spans="1:2">
      <c r="A52" s="121" t="s">
        <v>1067</v>
      </c>
      <c r="B52" s="114"/>
    </row>
    <row r="53" ht="18.75" spans="1:2">
      <c r="A53" s="121" t="s">
        <v>1068</v>
      </c>
      <c r="B53" s="114"/>
    </row>
    <row r="54" ht="18.75" spans="1:2">
      <c r="A54" s="121" t="s">
        <v>1069</v>
      </c>
      <c r="B54" s="114"/>
    </row>
    <row r="55" ht="18.75" spans="1:2">
      <c r="A55" s="121" t="s">
        <v>1070</v>
      </c>
      <c r="B55" s="114"/>
    </row>
    <row r="56" ht="18.75" spans="1:2">
      <c r="A56" s="121" t="s">
        <v>1071</v>
      </c>
      <c r="B56" s="114">
        <v>9000000</v>
      </c>
    </row>
    <row r="57" ht="18.75" spans="1:2">
      <c r="A57" s="117" t="s">
        <v>1072</v>
      </c>
      <c r="B57" s="114">
        <v>166297.27</v>
      </c>
    </row>
    <row r="58" ht="18.75" spans="1:2">
      <c r="A58" s="117" t="s">
        <v>1073</v>
      </c>
      <c r="B58" s="114"/>
    </row>
    <row r="59" ht="18.75" spans="1:2">
      <c r="A59" s="117" t="s">
        <v>1074</v>
      </c>
      <c r="B59" s="114"/>
    </row>
    <row r="60" ht="18.75" spans="1:2">
      <c r="A60" s="117" t="s">
        <v>1075</v>
      </c>
      <c r="B60" s="114"/>
    </row>
    <row r="61" ht="18.75" spans="1:2">
      <c r="A61" s="100" t="s">
        <v>1076</v>
      </c>
      <c r="B61" s="122">
        <f>B26+B27+B60+B57+B58+B59</f>
        <v>56704297.27</v>
      </c>
    </row>
  </sheetData>
  <mergeCells count="3">
    <mergeCell ref="A1:B1"/>
    <mergeCell ref="A3:A4"/>
    <mergeCell ref="B3:B4"/>
  </mergeCells>
  <printOptions horizontalCentered="1"/>
  <pageMargins left="0.75" right="0.75" top="1" bottom="1" header="0.51" footer="0.51"/>
  <pageSetup paperSize="9" orientation="portrait"/>
  <headerFooter/>
  <ignoredErrors>
    <ignoredError sqref="B36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G43"/>
  <sheetViews>
    <sheetView workbookViewId="0">
      <pane ySplit="5" topLeftCell="A6" activePane="bottomLeft" state="frozen"/>
      <selection/>
      <selection pane="bottomLeft" activeCell="G38" sqref="G38"/>
    </sheetView>
  </sheetViews>
  <sheetFormatPr defaultColWidth="9" defaultRowHeight="14.25" outlineLevelCol="6"/>
  <cols>
    <col min="1" max="1" width="31.75" style="82" customWidth="1"/>
    <col min="2" max="3" width="13.625" style="82" customWidth="1"/>
    <col min="4" max="4" width="15.625" style="82" customWidth="1"/>
    <col min="5" max="6" width="9" style="82"/>
    <col min="7" max="7" width="12.8" style="82"/>
    <col min="8" max="16384" width="9" style="82"/>
  </cols>
  <sheetData>
    <row r="1" ht="22.5" spans="1:4">
      <c r="A1" s="83" t="s">
        <v>1077</v>
      </c>
      <c r="B1" s="83"/>
      <c r="C1" s="83"/>
      <c r="D1" s="83"/>
    </row>
    <row r="3" spans="4:4">
      <c r="D3" s="84" t="s">
        <v>21</v>
      </c>
    </row>
    <row r="4" spans="1:4">
      <c r="A4" s="85" t="s">
        <v>1078</v>
      </c>
      <c r="B4" s="86" t="s">
        <v>1079</v>
      </c>
      <c r="C4" s="87" t="s">
        <v>1080</v>
      </c>
      <c r="D4" s="88" t="s">
        <v>1081</v>
      </c>
    </row>
    <row r="5" ht="23.1" customHeight="1" spans="1:4">
      <c r="A5" s="85"/>
      <c r="B5" s="86"/>
      <c r="C5" s="87"/>
      <c r="D5" s="86"/>
    </row>
    <row r="6" ht="18.75" spans="1:4">
      <c r="A6" s="96" t="s">
        <v>1082</v>
      </c>
      <c r="B6" s="97">
        <v>8071544.69</v>
      </c>
      <c r="C6" s="98">
        <v>2110000</v>
      </c>
      <c r="D6" s="91">
        <f>C6/B6*100-100</f>
        <v>-73.8587831569077</v>
      </c>
    </row>
    <row r="7" ht="18.75" spans="1:4">
      <c r="A7" s="96" t="s">
        <v>193</v>
      </c>
      <c r="B7" s="97"/>
      <c r="C7" s="98"/>
      <c r="D7" s="91" t="e">
        <f>C7/B7*100-100</f>
        <v>#DIV/0!</v>
      </c>
    </row>
    <row r="8" ht="18.75" spans="1:4">
      <c r="A8" s="96" t="s">
        <v>196</v>
      </c>
      <c r="B8" s="97"/>
      <c r="C8" s="98"/>
      <c r="D8" s="91" t="e">
        <f>C8/B8*100-100</f>
        <v>#DIV/0!</v>
      </c>
    </row>
    <row r="9" ht="18.75" spans="1:4">
      <c r="A9" s="96" t="s">
        <v>207</v>
      </c>
      <c r="B9" s="97">
        <v>170000</v>
      </c>
      <c r="C9" s="98">
        <v>190000</v>
      </c>
      <c r="D9" s="91">
        <f t="shared" ref="D9:D15" si="0">C9/B9*100-100</f>
        <v>11.7647058823529</v>
      </c>
    </row>
    <row r="10" ht="18.75" spans="1:4">
      <c r="A10" s="96" t="s">
        <v>290</v>
      </c>
      <c r="B10" s="97">
        <v>15505992.14</v>
      </c>
      <c r="C10" s="98">
        <v>5960000</v>
      </c>
      <c r="D10" s="91">
        <f t="shared" si="0"/>
        <v>-61.5632463489692</v>
      </c>
    </row>
    <row r="11" ht="18.75" spans="1:4">
      <c r="A11" s="96" t="s">
        <v>341</v>
      </c>
      <c r="B11" s="97">
        <v>170000</v>
      </c>
      <c r="C11" s="98">
        <v>190000</v>
      </c>
      <c r="D11" s="91">
        <f t="shared" si="0"/>
        <v>11.7647058823529</v>
      </c>
    </row>
    <row r="12" ht="18.75" spans="1:4">
      <c r="A12" s="96" t="s">
        <v>390</v>
      </c>
      <c r="B12" s="97">
        <v>170000</v>
      </c>
      <c r="C12" s="98">
        <v>190000</v>
      </c>
      <c r="D12" s="91">
        <f t="shared" si="0"/>
        <v>11.7647058823529</v>
      </c>
    </row>
    <row r="13" ht="18.75" spans="1:4">
      <c r="A13" s="96" t="s">
        <v>428</v>
      </c>
      <c r="B13" s="97">
        <v>6148643.1</v>
      </c>
      <c r="C13" s="98">
        <v>4420000</v>
      </c>
      <c r="D13" s="91">
        <f t="shared" si="0"/>
        <v>-28.1142208432947</v>
      </c>
    </row>
    <row r="14" ht="18.75" spans="1:4">
      <c r="A14" s="96" t="s">
        <v>526</v>
      </c>
      <c r="B14" s="97">
        <v>1099000</v>
      </c>
      <c r="C14" s="98">
        <v>2110000</v>
      </c>
      <c r="D14" s="91">
        <f t="shared" si="0"/>
        <v>91.992720655141</v>
      </c>
    </row>
    <row r="15" ht="18.75" spans="1:4">
      <c r="A15" s="96" t="s">
        <v>572</v>
      </c>
      <c r="B15" s="97"/>
      <c r="C15" s="98">
        <v>1150000</v>
      </c>
      <c r="D15" s="91" t="e">
        <f t="shared" si="0"/>
        <v>#DIV/0!</v>
      </c>
    </row>
    <row r="16" ht="18.75" spans="1:4">
      <c r="A16" s="96" t="s">
        <v>634</v>
      </c>
      <c r="B16" s="97">
        <v>80000</v>
      </c>
      <c r="C16" s="98"/>
      <c r="D16" s="91">
        <f t="shared" ref="D16:D29" si="1">C16/B16*100-100</f>
        <v>-100</v>
      </c>
    </row>
    <row r="17" ht="18.75" spans="1:4">
      <c r="A17" s="96" t="s">
        <v>652</v>
      </c>
      <c r="B17" s="97">
        <v>1241485</v>
      </c>
      <c r="C17" s="98">
        <v>2620000</v>
      </c>
      <c r="D17" s="91">
        <f t="shared" si="1"/>
        <v>111.037588049795</v>
      </c>
    </row>
    <row r="18" ht="18.75" spans="1:4">
      <c r="A18" s="96" t="s">
        <v>762</v>
      </c>
      <c r="B18" s="97"/>
      <c r="C18" s="98"/>
      <c r="D18" s="91" t="e">
        <f t="shared" si="1"/>
        <v>#DIV/0!</v>
      </c>
    </row>
    <row r="19" ht="18.75" spans="1:4">
      <c r="A19" s="96" t="s">
        <v>813</v>
      </c>
      <c r="B19" s="97"/>
      <c r="C19" s="98"/>
      <c r="D19" s="91" t="e">
        <f t="shared" si="1"/>
        <v>#DIV/0!</v>
      </c>
    </row>
    <row r="20" ht="18.75" spans="1:4">
      <c r="A20" s="96" t="s">
        <v>865</v>
      </c>
      <c r="B20" s="97"/>
      <c r="C20" s="98"/>
      <c r="D20" s="91" t="e">
        <f t="shared" si="1"/>
        <v>#DIV/0!</v>
      </c>
    </row>
    <row r="21" ht="18.75" spans="1:4">
      <c r="A21" s="96" t="s">
        <v>882</v>
      </c>
      <c r="B21" s="97"/>
      <c r="C21" s="98"/>
      <c r="D21" s="91" t="e">
        <f t="shared" si="1"/>
        <v>#DIV/0!</v>
      </c>
    </row>
    <row r="22" ht="18.75" spans="1:4">
      <c r="A22" s="96" t="s">
        <v>902</v>
      </c>
      <c r="B22" s="97"/>
      <c r="C22" s="98"/>
      <c r="D22" s="91" t="e">
        <f t="shared" si="1"/>
        <v>#DIV/0!</v>
      </c>
    </row>
    <row r="23" ht="18.75" spans="1:4">
      <c r="A23" s="96" t="s">
        <v>963</v>
      </c>
      <c r="B23" s="97">
        <v>215922</v>
      </c>
      <c r="C23" s="98">
        <v>270000</v>
      </c>
      <c r="D23" s="91">
        <f t="shared" si="1"/>
        <v>25.0451551949315</v>
      </c>
    </row>
    <row r="24" ht="18.75" spans="1:4">
      <c r="A24" s="96" t="s">
        <v>981</v>
      </c>
      <c r="B24" s="97"/>
      <c r="C24" s="98"/>
      <c r="D24" s="91" t="e">
        <f t="shared" si="1"/>
        <v>#DIV/0!</v>
      </c>
    </row>
    <row r="25" ht="18.75" spans="1:4">
      <c r="A25" s="96" t="s">
        <v>1026</v>
      </c>
      <c r="B25" s="99"/>
      <c r="C25" s="98"/>
      <c r="D25" s="91" t="e">
        <f t="shared" si="1"/>
        <v>#DIV/0!</v>
      </c>
    </row>
    <row r="26" ht="18.75" spans="1:4">
      <c r="A26" s="96" t="s">
        <v>1027</v>
      </c>
      <c r="B26" s="99"/>
      <c r="C26" s="98"/>
      <c r="D26" s="91" t="e">
        <f t="shared" si="1"/>
        <v>#DIV/0!</v>
      </c>
    </row>
    <row r="27" ht="18.75" spans="1:4">
      <c r="A27" s="96" t="s">
        <v>1030</v>
      </c>
      <c r="B27" s="99"/>
      <c r="C27" s="98"/>
      <c r="D27" s="91" t="e">
        <f t="shared" si="1"/>
        <v>#DIV/0!</v>
      </c>
    </row>
    <row r="28" ht="18.75" spans="1:4">
      <c r="A28" s="96" t="s">
        <v>1036</v>
      </c>
      <c r="B28" s="99"/>
      <c r="C28" s="98"/>
      <c r="D28" s="91" t="e">
        <f t="shared" si="1"/>
        <v>#DIV/0!</v>
      </c>
    </row>
    <row r="29" ht="18.75" spans="1:4">
      <c r="A29" s="100" t="s">
        <v>1083</v>
      </c>
      <c r="B29" s="101">
        <v>32872586.93</v>
      </c>
      <c r="C29" s="102">
        <v>19210000</v>
      </c>
      <c r="D29" s="91">
        <f t="shared" si="1"/>
        <v>-41.5622505131512</v>
      </c>
    </row>
    <row r="30" ht="18.75" spans="1:4">
      <c r="A30" s="103" t="s">
        <v>1084</v>
      </c>
      <c r="B30" s="104">
        <v>6103885.54</v>
      </c>
      <c r="C30" s="104">
        <v>37414297.27</v>
      </c>
      <c r="D30" s="91">
        <f t="shared" ref="D30:D40" si="2">C30/B30*100-100</f>
        <v>512.958696961411</v>
      </c>
    </row>
    <row r="31" ht="18.75" spans="1:4">
      <c r="A31" s="96" t="s">
        <v>1085</v>
      </c>
      <c r="B31" s="104"/>
      <c r="C31" s="104"/>
      <c r="D31" s="91" t="e">
        <f t="shared" si="2"/>
        <v>#DIV/0!</v>
      </c>
    </row>
    <row r="32" ht="18.75" spans="1:4">
      <c r="A32" s="96" t="s">
        <v>1086</v>
      </c>
      <c r="B32" s="104"/>
      <c r="C32" s="104"/>
      <c r="D32" s="91" t="e">
        <f t="shared" si="2"/>
        <v>#DIV/0!</v>
      </c>
    </row>
    <row r="33" ht="18.75" spans="1:4">
      <c r="A33" s="96" t="s">
        <v>1087</v>
      </c>
      <c r="B33" s="104"/>
      <c r="C33" s="104"/>
      <c r="D33" s="91" t="e">
        <f t="shared" si="2"/>
        <v>#DIV/0!</v>
      </c>
    </row>
    <row r="34" ht="18.75" spans="1:4">
      <c r="A34" s="96" t="s">
        <v>1088</v>
      </c>
      <c r="B34" s="104"/>
      <c r="C34" s="104"/>
      <c r="D34" s="91" t="e">
        <f t="shared" si="2"/>
        <v>#DIV/0!</v>
      </c>
    </row>
    <row r="35" ht="18.75" spans="1:4">
      <c r="A35" s="105" t="s">
        <v>1089</v>
      </c>
      <c r="B35" s="104"/>
      <c r="C35" s="104"/>
      <c r="D35" s="91" t="e">
        <f t="shared" si="2"/>
        <v>#DIV/0!</v>
      </c>
    </row>
    <row r="36" ht="18.75" spans="1:4">
      <c r="A36" s="106" t="s">
        <v>1090</v>
      </c>
      <c r="B36" s="104"/>
      <c r="C36" s="104"/>
      <c r="D36" s="91" t="e">
        <f t="shared" si="2"/>
        <v>#DIV/0!</v>
      </c>
    </row>
    <row r="37" ht="18.75" spans="1:7">
      <c r="A37" s="106" t="s">
        <v>1091</v>
      </c>
      <c r="B37" s="104"/>
      <c r="C37" s="104"/>
      <c r="D37" s="91" t="e">
        <f t="shared" si="2"/>
        <v>#DIV/0!</v>
      </c>
      <c r="G37" s="107"/>
    </row>
    <row r="38" ht="18.75" spans="1:7">
      <c r="A38" s="105" t="s">
        <v>1092</v>
      </c>
      <c r="B38" s="104"/>
      <c r="C38" s="104"/>
      <c r="D38" s="91" t="e">
        <f t="shared" si="2"/>
        <v>#DIV/0!</v>
      </c>
      <c r="G38" s="107"/>
    </row>
    <row r="39" ht="18.75" spans="1:7">
      <c r="A39" s="105" t="s">
        <v>1093</v>
      </c>
      <c r="B39" s="104">
        <v>166297.27</v>
      </c>
      <c r="C39" s="104">
        <v>80000</v>
      </c>
      <c r="D39" s="91">
        <f t="shared" si="2"/>
        <v>-51.8933774438991</v>
      </c>
      <c r="G39" s="108"/>
    </row>
    <row r="40" ht="18.75" spans="1:7">
      <c r="A40" s="103" t="s">
        <v>1094</v>
      </c>
      <c r="B40" s="109">
        <f>SUM(B6:B39)</f>
        <v>72015356.67</v>
      </c>
      <c r="C40" s="109">
        <f>SUM(C6:C39)</f>
        <v>75914297.27</v>
      </c>
      <c r="D40" s="91">
        <f t="shared" si="2"/>
        <v>5.4140405328635</v>
      </c>
      <c r="G40" s="107"/>
    </row>
    <row r="42" spans="3:5">
      <c r="C42" s="107"/>
      <c r="D42" s="108"/>
      <c r="E42" s="107"/>
    </row>
    <row r="43" spans="3:5">
      <c r="C43" s="107"/>
      <c r="D43" s="107"/>
      <c r="E43" s="107"/>
    </row>
  </sheetData>
  <mergeCells count="5">
    <mergeCell ref="A1:D1"/>
    <mergeCell ref="A4:A5"/>
    <mergeCell ref="B4:B5"/>
    <mergeCell ref="C4:C5"/>
    <mergeCell ref="D4:D5"/>
  </mergeCells>
  <printOptions horizontalCentered="1"/>
  <pageMargins left="0.75" right="0.75" top="1" bottom="1" header="0.51" footer="0.51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50"/>
  </sheetPr>
  <dimension ref="A1:D1374"/>
  <sheetViews>
    <sheetView workbookViewId="0">
      <pane ySplit="4" topLeftCell="A5" activePane="bottomLeft" state="frozen"/>
      <selection/>
      <selection pane="bottomLeft" activeCell="B1310" sqref="B1310:B1311"/>
    </sheetView>
  </sheetViews>
  <sheetFormatPr defaultColWidth="9" defaultRowHeight="14.25" outlineLevelCol="3"/>
  <cols>
    <col min="1" max="1" width="34.75" style="82" customWidth="1"/>
    <col min="2" max="2" width="14.5" style="82" customWidth="1"/>
    <col min="3" max="3" width="14.25" style="82" customWidth="1"/>
    <col min="4" max="4" width="20.25" style="82" customWidth="1"/>
    <col min="5" max="16384" width="9" style="82"/>
  </cols>
  <sheetData>
    <row r="1" ht="22.5" spans="1:4">
      <c r="A1" s="83" t="s">
        <v>1095</v>
      </c>
      <c r="B1" s="83"/>
      <c r="C1" s="83"/>
      <c r="D1" s="83"/>
    </row>
    <row r="2" spans="3:4">
      <c r="C2" s="84" t="s">
        <v>21</v>
      </c>
      <c r="D2" s="84"/>
    </row>
    <row r="3" spans="1:4">
      <c r="A3" s="85" t="s">
        <v>1078</v>
      </c>
      <c r="B3" s="86" t="s">
        <v>1079</v>
      </c>
      <c r="C3" s="87" t="s">
        <v>1080</v>
      </c>
      <c r="D3" s="88" t="s">
        <v>1081</v>
      </c>
    </row>
    <row r="4" spans="1:4">
      <c r="A4" s="85"/>
      <c r="B4" s="86"/>
      <c r="C4" s="87"/>
      <c r="D4" s="86"/>
    </row>
    <row r="5" ht="18.75" spans="1:4">
      <c r="A5" s="89" t="s">
        <v>1096</v>
      </c>
      <c r="B5" s="90">
        <v>8071544.69</v>
      </c>
      <c r="C5" s="90">
        <v>2110000</v>
      </c>
      <c r="D5" s="91">
        <f>C5/B5*100-100</f>
        <v>-73.8587831569077</v>
      </c>
    </row>
    <row r="6" ht="18.75" spans="1:4">
      <c r="A6" s="89" t="s">
        <v>50</v>
      </c>
      <c r="B6" s="90">
        <v>6716.01</v>
      </c>
      <c r="C6" s="90">
        <v>10000</v>
      </c>
      <c r="D6" s="91">
        <f t="shared" ref="D6:D37" si="0">C6/B6*100-100</f>
        <v>48.897931956623</v>
      </c>
    </row>
    <row r="7" ht="18.75" spans="1:4">
      <c r="A7" s="92" t="s">
        <v>51</v>
      </c>
      <c r="B7" s="90"/>
      <c r="C7" s="90"/>
      <c r="D7" s="91" t="e">
        <f t="shared" si="0"/>
        <v>#DIV/0!</v>
      </c>
    </row>
    <row r="8" ht="18.75" spans="1:4">
      <c r="A8" s="92" t="s">
        <v>52</v>
      </c>
      <c r="B8" s="90"/>
      <c r="C8" s="90"/>
      <c r="D8" s="91" t="e">
        <f t="shared" si="0"/>
        <v>#DIV/0!</v>
      </c>
    </row>
    <row r="9" ht="18.75" spans="1:4">
      <c r="A9" s="92" t="s">
        <v>53</v>
      </c>
      <c r="B9" s="90"/>
      <c r="C9" s="90"/>
      <c r="D9" s="91" t="e">
        <f t="shared" si="0"/>
        <v>#DIV/0!</v>
      </c>
    </row>
    <row r="10" ht="18.75" spans="1:4">
      <c r="A10" s="92" t="s">
        <v>54</v>
      </c>
      <c r="B10" s="90"/>
      <c r="C10" s="90"/>
      <c r="D10" s="91" t="e">
        <f t="shared" si="0"/>
        <v>#DIV/0!</v>
      </c>
    </row>
    <row r="11" ht="18.75" spans="1:4">
      <c r="A11" s="92" t="s">
        <v>55</v>
      </c>
      <c r="B11" s="90"/>
      <c r="C11" s="90"/>
      <c r="D11" s="91" t="e">
        <f t="shared" si="0"/>
        <v>#DIV/0!</v>
      </c>
    </row>
    <row r="12" ht="18.75" spans="1:4">
      <c r="A12" s="92" t="s">
        <v>56</v>
      </c>
      <c r="B12" s="90"/>
      <c r="C12" s="90"/>
      <c r="D12" s="91" t="e">
        <f t="shared" si="0"/>
        <v>#DIV/0!</v>
      </c>
    </row>
    <row r="13" ht="18.75" spans="1:4">
      <c r="A13" s="92" t="s">
        <v>57</v>
      </c>
      <c r="B13" s="90"/>
      <c r="C13" s="90"/>
      <c r="D13" s="91" t="e">
        <f t="shared" si="0"/>
        <v>#DIV/0!</v>
      </c>
    </row>
    <row r="14" ht="18.75" spans="1:4">
      <c r="A14" s="92" t="s">
        <v>58</v>
      </c>
      <c r="B14" s="90"/>
      <c r="C14" s="90"/>
      <c r="D14" s="91" t="e">
        <f t="shared" si="0"/>
        <v>#DIV/0!</v>
      </c>
    </row>
    <row r="15" ht="18.75" spans="1:4">
      <c r="A15" s="92" t="s">
        <v>59</v>
      </c>
      <c r="B15" s="90"/>
      <c r="C15" s="90"/>
      <c r="D15" s="91" t="e">
        <f t="shared" si="0"/>
        <v>#DIV/0!</v>
      </c>
    </row>
    <row r="16" ht="18.75" spans="1:4">
      <c r="A16" s="92" t="s">
        <v>60</v>
      </c>
      <c r="B16" s="90"/>
      <c r="C16" s="90"/>
      <c r="D16" s="91" t="e">
        <f t="shared" si="0"/>
        <v>#DIV/0!</v>
      </c>
    </row>
    <row r="17" ht="18.75" spans="1:4">
      <c r="A17" s="92" t="s">
        <v>61</v>
      </c>
      <c r="B17" s="90">
        <v>6716.01</v>
      </c>
      <c r="C17" s="90">
        <v>10000</v>
      </c>
      <c r="D17" s="91">
        <f t="shared" si="0"/>
        <v>48.897931956623</v>
      </c>
    </row>
    <row r="18" ht="18.75" spans="1:4">
      <c r="A18" s="89" t="s">
        <v>62</v>
      </c>
      <c r="B18" s="90"/>
      <c r="C18" s="90"/>
      <c r="D18" s="91" t="e">
        <f t="shared" si="0"/>
        <v>#DIV/0!</v>
      </c>
    </row>
    <row r="19" ht="18.75" spans="1:4">
      <c r="A19" s="92" t="s">
        <v>51</v>
      </c>
      <c r="B19" s="90"/>
      <c r="C19" s="90"/>
      <c r="D19" s="91" t="e">
        <f t="shared" si="0"/>
        <v>#DIV/0!</v>
      </c>
    </row>
    <row r="20" ht="18.75" spans="1:4">
      <c r="A20" s="92" t="s">
        <v>52</v>
      </c>
      <c r="B20" s="90"/>
      <c r="C20" s="90"/>
      <c r="D20" s="91" t="e">
        <f t="shared" si="0"/>
        <v>#DIV/0!</v>
      </c>
    </row>
    <row r="21" ht="18.75" spans="1:4">
      <c r="A21" s="92" t="s">
        <v>53</v>
      </c>
      <c r="B21" s="90"/>
      <c r="C21" s="90"/>
      <c r="D21" s="91" t="e">
        <f t="shared" si="0"/>
        <v>#DIV/0!</v>
      </c>
    </row>
    <row r="22" ht="18.75" spans="1:4">
      <c r="A22" s="92" t="s">
        <v>63</v>
      </c>
      <c r="B22" s="90"/>
      <c r="C22" s="90"/>
      <c r="D22" s="91" t="e">
        <f t="shared" si="0"/>
        <v>#DIV/0!</v>
      </c>
    </row>
    <row r="23" ht="18.75" spans="1:4">
      <c r="A23" s="92" t="s">
        <v>64</v>
      </c>
      <c r="B23" s="90"/>
      <c r="C23" s="90"/>
      <c r="D23" s="91" t="e">
        <f t="shared" si="0"/>
        <v>#DIV/0!</v>
      </c>
    </row>
    <row r="24" ht="18.75" spans="1:4">
      <c r="A24" s="92" t="s">
        <v>65</v>
      </c>
      <c r="B24" s="90"/>
      <c r="C24" s="90"/>
      <c r="D24" s="91" t="e">
        <f t="shared" si="0"/>
        <v>#DIV/0!</v>
      </c>
    </row>
    <row r="25" ht="18.75" spans="1:4">
      <c r="A25" s="92" t="s">
        <v>60</v>
      </c>
      <c r="B25" s="90"/>
      <c r="C25" s="90"/>
      <c r="D25" s="91" t="e">
        <f t="shared" si="0"/>
        <v>#DIV/0!</v>
      </c>
    </row>
    <row r="26" ht="18.75" spans="1:4">
      <c r="A26" s="92" t="s">
        <v>66</v>
      </c>
      <c r="B26" s="90"/>
      <c r="C26" s="90"/>
      <c r="D26" s="91" t="e">
        <f t="shared" si="0"/>
        <v>#DIV/0!</v>
      </c>
    </row>
    <row r="27" ht="18.75" spans="1:4">
      <c r="A27" s="89" t="s">
        <v>67</v>
      </c>
      <c r="B27" s="90">
        <v>8041828.68</v>
      </c>
      <c r="C27" s="93">
        <f>SUM(C28:C37)</f>
        <v>2040000</v>
      </c>
      <c r="D27" s="91">
        <f t="shared" si="0"/>
        <v>-74.6326354219225</v>
      </c>
    </row>
    <row r="28" ht="18.75" spans="1:4">
      <c r="A28" s="92" t="s">
        <v>51</v>
      </c>
      <c r="B28" s="90">
        <v>7977233.68</v>
      </c>
      <c r="C28" s="94">
        <v>1892800</v>
      </c>
      <c r="D28" s="91">
        <f t="shared" si="0"/>
        <v>-76.2724764507588</v>
      </c>
    </row>
    <row r="29" ht="18.75" spans="1:4">
      <c r="A29" s="92" t="s">
        <v>52</v>
      </c>
      <c r="B29" s="90"/>
      <c r="C29" s="90"/>
      <c r="D29" s="91" t="e">
        <f t="shared" si="0"/>
        <v>#DIV/0!</v>
      </c>
    </row>
    <row r="30" ht="18.75" spans="1:4">
      <c r="A30" s="92" t="s">
        <v>53</v>
      </c>
      <c r="B30" s="90"/>
      <c r="C30" s="90"/>
      <c r="D30" s="91" t="e">
        <f t="shared" si="0"/>
        <v>#DIV/0!</v>
      </c>
    </row>
    <row r="31" ht="18.75" spans="1:4">
      <c r="A31" s="92" t="s">
        <v>68</v>
      </c>
      <c r="B31" s="90"/>
      <c r="C31" s="90"/>
      <c r="D31" s="91" t="e">
        <f t="shared" si="0"/>
        <v>#DIV/0!</v>
      </c>
    </row>
    <row r="32" ht="18.75" spans="1:4">
      <c r="A32" s="92" t="s">
        <v>69</v>
      </c>
      <c r="B32" s="90"/>
      <c r="C32" s="90"/>
      <c r="D32" s="91" t="e">
        <f t="shared" si="0"/>
        <v>#DIV/0!</v>
      </c>
    </row>
    <row r="33" ht="18.75" spans="1:4">
      <c r="A33" s="92" t="s">
        <v>70</v>
      </c>
      <c r="B33" s="90"/>
      <c r="C33" s="90"/>
      <c r="D33" s="91" t="e">
        <f t="shared" si="0"/>
        <v>#DIV/0!</v>
      </c>
    </row>
    <row r="34" ht="18.75" spans="1:4">
      <c r="A34" s="92" t="s">
        <v>71</v>
      </c>
      <c r="B34" s="90"/>
      <c r="C34" s="90"/>
      <c r="D34" s="91" t="e">
        <f t="shared" si="0"/>
        <v>#DIV/0!</v>
      </c>
    </row>
    <row r="35" ht="18.75" spans="1:4">
      <c r="A35" s="92" t="s">
        <v>72</v>
      </c>
      <c r="B35" s="90"/>
      <c r="C35" s="90"/>
      <c r="D35" s="91" t="e">
        <f t="shared" si="0"/>
        <v>#DIV/0!</v>
      </c>
    </row>
    <row r="36" ht="18.75" spans="1:4">
      <c r="A36" s="92" t="s">
        <v>73</v>
      </c>
      <c r="B36" s="90"/>
      <c r="C36" s="90"/>
      <c r="D36" s="91" t="e">
        <f t="shared" si="0"/>
        <v>#DIV/0!</v>
      </c>
    </row>
    <row r="37" ht="18.75" spans="1:4">
      <c r="A37" s="92" t="s">
        <v>60</v>
      </c>
      <c r="B37" s="90">
        <v>50356</v>
      </c>
      <c r="C37" s="94">
        <v>147200</v>
      </c>
      <c r="D37" s="91">
        <f t="shared" si="0"/>
        <v>192.318690920645</v>
      </c>
    </row>
    <row r="38" ht="18.75" spans="1:4">
      <c r="A38" s="92" t="s">
        <v>1097</v>
      </c>
      <c r="B38" s="90">
        <v>14239</v>
      </c>
      <c r="C38" s="90"/>
      <c r="D38" s="91">
        <f t="shared" ref="D38:D69" si="1">C38/B38*100-100</f>
        <v>-100</v>
      </c>
    </row>
    <row r="39" ht="18.75" spans="1:4">
      <c r="A39" s="89" t="s">
        <v>75</v>
      </c>
      <c r="B39" s="90"/>
      <c r="C39" s="90"/>
      <c r="D39" s="91" t="e">
        <f t="shared" si="1"/>
        <v>#DIV/0!</v>
      </c>
    </row>
    <row r="40" ht="18.75" spans="1:4">
      <c r="A40" s="92" t="s">
        <v>51</v>
      </c>
      <c r="B40" s="90"/>
      <c r="C40" s="90"/>
      <c r="D40" s="91" t="e">
        <f t="shared" si="1"/>
        <v>#DIV/0!</v>
      </c>
    </row>
    <row r="41" ht="18.75" spans="1:4">
      <c r="A41" s="92" t="s">
        <v>52</v>
      </c>
      <c r="B41" s="90"/>
      <c r="C41" s="90"/>
      <c r="D41" s="91" t="e">
        <f t="shared" si="1"/>
        <v>#DIV/0!</v>
      </c>
    </row>
    <row r="42" ht="18.75" spans="1:4">
      <c r="A42" s="92" t="s">
        <v>53</v>
      </c>
      <c r="B42" s="90"/>
      <c r="C42" s="90"/>
      <c r="D42" s="91" t="e">
        <f t="shared" si="1"/>
        <v>#DIV/0!</v>
      </c>
    </row>
    <row r="43" ht="18.75" spans="1:4">
      <c r="A43" s="92" t="s">
        <v>76</v>
      </c>
      <c r="B43" s="90"/>
      <c r="C43" s="90"/>
      <c r="D43" s="91" t="e">
        <f t="shared" si="1"/>
        <v>#DIV/0!</v>
      </c>
    </row>
    <row r="44" ht="18.75" spans="1:4">
      <c r="A44" s="92" t="s">
        <v>77</v>
      </c>
      <c r="B44" s="90"/>
      <c r="C44" s="90"/>
      <c r="D44" s="91" t="e">
        <f t="shared" si="1"/>
        <v>#DIV/0!</v>
      </c>
    </row>
    <row r="45" ht="18.75" spans="1:4">
      <c r="A45" s="92" t="s">
        <v>78</v>
      </c>
      <c r="B45" s="90"/>
      <c r="C45" s="90"/>
      <c r="D45" s="91" t="e">
        <f t="shared" si="1"/>
        <v>#DIV/0!</v>
      </c>
    </row>
    <row r="46" ht="18.75" spans="1:4">
      <c r="A46" s="92" t="s">
        <v>79</v>
      </c>
      <c r="B46" s="90"/>
      <c r="C46" s="90"/>
      <c r="D46" s="91" t="e">
        <f t="shared" si="1"/>
        <v>#DIV/0!</v>
      </c>
    </row>
    <row r="47" ht="18.75" spans="1:4">
      <c r="A47" s="92" t="s">
        <v>80</v>
      </c>
      <c r="B47" s="90"/>
      <c r="C47" s="90"/>
      <c r="D47" s="91" t="e">
        <f t="shared" si="1"/>
        <v>#DIV/0!</v>
      </c>
    </row>
    <row r="48" ht="18.75" spans="1:4">
      <c r="A48" s="92" t="s">
        <v>1098</v>
      </c>
      <c r="B48" s="90"/>
      <c r="C48" s="90"/>
      <c r="D48" s="91" t="e">
        <f t="shared" si="1"/>
        <v>#DIV/0!</v>
      </c>
    </row>
    <row r="49" ht="18.75" spans="1:4">
      <c r="A49" s="92" t="s">
        <v>60</v>
      </c>
      <c r="B49" s="90"/>
      <c r="C49" s="90"/>
      <c r="D49" s="91" t="e">
        <f t="shared" si="1"/>
        <v>#DIV/0!</v>
      </c>
    </row>
    <row r="50" ht="18.75" spans="1:4">
      <c r="A50" s="92" t="s">
        <v>82</v>
      </c>
      <c r="B50" s="90"/>
      <c r="C50" s="90"/>
      <c r="D50" s="91" t="e">
        <f t="shared" si="1"/>
        <v>#DIV/0!</v>
      </c>
    </row>
    <row r="51" ht="18.75" spans="1:4">
      <c r="A51" s="89" t="s">
        <v>83</v>
      </c>
      <c r="B51" s="90">
        <v>3000</v>
      </c>
      <c r="C51" s="90"/>
      <c r="D51" s="91">
        <f t="shared" si="1"/>
        <v>-100</v>
      </c>
    </row>
    <row r="52" ht="18.75" spans="1:4">
      <c r="A52" s="92" t="s">
        <v>51</v>
      </c>
      <c r="B52" s="90"/>
      <c r="C52" s="90"/>
      <c r="D52" s="91" t="e">
        <f t="shared" si="1"/>
        <v>#DIV/0!</v>
      </c>
    </row>
    <row r="53" ht="18.75" spans="1:4">
      <c r="A53" s="92" t="s">
        <v>52</v>
      </c>
      <c r="B53" s="90"/>
      <c r="C53" s="90"/>
      <c r="D53" s="91" t="e">
        <f t="shared" si="1"/>
        <v>#DIV/0!</v>
      </c>
    </row>
    <row r="54" ht="18.75" spans="1:4">
      <c r="A54" s="92" t="s">
        <v>53</v>
      </c>
      <c r="B54" s="90"/>
      <c r="C54" s="90"/>
      <c r="D54" s="91" t="e">
        <f t="shared" si="1"/>
        <v>#DIV/0!</v>
      </c>
    </row>
    <row r="55" ht="18.75" spans="1:4">
      <c r="A55" s="92" t="s">
        <v>85</v>
      </c>
      <c r="B55" s="90"/>
      <c r="C55" s="90"/>
      <c r="D55" s="91" t="e">
        <f t="shared" si="1"/>
        <v>#DIV/0!</v>
      </c>
    </row>
    <row r="56" ht="18.75" spans="1:4">
      <c r="A56" s="92" t="s">
        <v>86</v>
      </c>
      <c r="B56" s="90"/>
      <c r="C56" s="90"/>
      <c r="D56" s="91" t="e">
        <f t="shared" si="1"/>
        <v>#DIV/0!</v>
      </c>
    </row>
    <row r="57" ht="18.75" spans="1:4">
      <c r="A57" s="92" t="s">
        <v>87</v>
      </c>
      <c r="B57" s="90"/>
      <c r="C57" s="90"/>
      <c r="D57" s="91" t="e">
        <f t="shared" si="1"/>
        <v>#DIV/0!</v>
      </c>
    </row>
    <row r="58" ht="18.75" spans="1:4">
      <c r="A58" s="92" t="s">
        <v>88</v>
      </c>
      <c r="B58" s="90"/>
      <c r="C58" s="90"/>
      <c r="D58" s="91" t="e">
        <f t="shared" si="1"/>
        <v>#DIV/0!</v>
      </c>
    </row>
    <row r="59" ht="18.75" spans="1:4">
      <c r="A59" s="92" t="s">
        <v>84</v>
      </c>
      <c r="B59" s="95">
        <v>3000</v>
      </c>
      <c r="C59" s="90"/>
      <c r="D59" s="91">
        <f t="shared" si="1"/>
        <v>-100</v>
      </c>
    </row>
    <row r="60" ht="18.75" spans="1:4">
      <c r="A60" s="92" t="s">
        <v>60</v>
      </c>
      <c r="B60" s="95"/>
      <c r="C60" s="90"/>
      <c r="D60" s="91" t="e">
        <f t="shared" si="1"/>
        <v>#DIV/0!</v>
      </c>
    </row>
    <row r="61" ht="18.75" spans="1:4">
      <c r="A61" s="92" t="s">
        <v>89</v>
      </c>
      <c r="B61" s="90"/>
      <c r="C61" s="90"/>
      <c r="D61" s="91" t="e">
        <f t="shared" si="1"/>
        <v>#DIV/0!</v>
      </c>
    </row>
    <row r="62" ht="18.75" spans="1:4">
      <c r="A62" s="89" t="s">
        <v>90</v>
      </c>
      <c r="B62" s="90">
        <v>20000</v>
      </c>
      <c r="C62" s="90">
        <v>60000</v>
      </c>
      <c r="D62" s="91">
        <f t="shared" si="1"/>
        <v>200</v>
      </c>
    </row>
    <row r="63" ht="18.75" spans="1:4">
      <c r="A63" s="92" t="s">
        <v>51</v>
      </c>
      <c r="B63" s="90"/>
      <c r="C63" s="90"/>
      <c r="D63" s="91" t="e">
        <f t="shared" si="1"/>
        <v>#DIV/0!</v>
      </c>
    </row>
    <row r="64" ht="18.75" spans="1:4">
      <c r="A64" s="92" t="s">
        <v>52</v>
      </c>
      <c r="B64" s="90"/>
      <c r="C64" s="90"/>
      <c r="D64" s="91" t="e">
        <f t="shared" si="1"/>
        <v>#DIV/0!</v>
      </c>
    </row>
    <row r="65" ht="18.75" spans="1:4">
      <c r="A65" s="92" t="s">
        <v>53</v>
      </c>
      <c r="B65" s="90"/>
      <c r="C65" s="90"/>
      <c r="D65" s="91" t="e">
        <f t="shared" si="1"/>
        <v>#DIV/0!</v>
      </c>
    </row>
    <row r="66" ht="18.75" spans="1:4">
      <c r="A66" s="92" t="s">
        <v>91</v>
      </c>
      <c r="B66" s="90"/>
      <c r="C66" s="90"/>
      <c r="D66" s="91" t="e">
        <f t="shared" si="1"/>
        <v>#DIV/0!</v>
      </c>
    </row>
    <row r="67" ht="18.75" spans="1:4">
      <c r="A67" s="92" t="s">
        <v>92</v>
      </c>
      <c r="B67" s="90"/>
      <c r="C67" s="90"/>
      <c r="D67" s="91" t="e">
        <f t="shared" si="1"/>
        <v>#DIV/0!</v>
      </c>
    </row>
    <row r="68" ht="18.75" spans="1:4">
      <c r="A68" s="92" t="s">
        <v>93</v>
      </c>
      <c r="B68" s="90"/>
      <c r="C68" s="90"/>
      <c r="D68" s="91" t="e">
        <f t="shared" si="1"/>
        <v>#DIV/0!</v>
      </c>
    </row>
    <row r="69" ht="18.75" spans="1:4">
      <c r="A69" s="92" t="s">
        <v>94</v>
      </c>
      <c r="B69" s="90"/>
      <c r="C69" s="90"/>
      <c r="D69" s="91" t="e">
        <f t="shared" si="1"/>
        <v>#DIV/0!</v>
      </c>
    </row>
    <row r="70" ht="18.75" spans="1:4">
      <c r="A70" s="92" t="s">
        <v>95</v>
      </c>
      <c r="B70" s="90"/>
      <c r="C70" s="90"/>
      <c r="D70" s="91" t="e">
        <f t="shared" ref="D70:D101" si="2">C70/B70*100-100</f>
        <v>#DIV/0!</v>
      </c>
    </row>
    <row r="71" ht="18.75" spans="1:4">
      <c r="A71" s="92" t="s">
        <v>60</v>
      </c>
      <c r="B71" s="90"/>
      <c r="C71" s="90"/>
      <c r="D71" s="91" t="e">
        <f t="shared" si="2"/>
        <v>#DIV/0!</v>
      </c>
    </row>
    <row r="72" ht="18.75" spans="1:4">
      <c r="A72" s="92" t="s">
        <v>96</v>
      </c>
      <c r="B72" s="90">
        <v>20000</v>
      </c>
      <c r="C72" s="90">
        <v>60000</v>
      </c>
      <c r="D72" s="91">
        <f t="shared" si="2"/>
        <v>200</v>
      </c>
    </row>
    <row r="73" ht="18.75" spans="1:4">
      <c r="A73" s="89" t="s">
        <v>97</v>
      </c>
      <c r="B73" s="90"/>
      <c r="C73" s="90"/>
      <c r="D73" s="91" t="e">
        <f t="shared" si="2"/>
        <v>#DIV/0!</v>
      </c>
    </row>
    <row r="74" ht="18.75" spans="1:4">
      <c r="A74" s="92" t="s">
        <v>51</v>
      </c>
      <c r="B74" s="90"/>
      <c r="C74" s="90"/>
      <c r="D74" s="91" t="e">
        <f t="shared" si="2"/>
        <v>#DIV/0!</v>
      </c>
    </row>
    <row r="75" ht="18.75" spans="1:4">
      <c r="A75" s="92" t="s">
        <v>52</v>
      </c>
      <c r="B75" s="90"/>
      <c r="C75" s="90"/>
      <c r="D75" s="91" t="e">
        <f t="shared" si="2"/>
        <v>#DIV/0!</v>
      </c>
    </row>
    <row r="76" ht="18.75" spans="1:4">
      <c r="A76" s="92" t="s">
        <v>53</v>
      </c>
      <c r="B76" s="90"/>
      <c r="C76" s="90"/>
      <c r="D76" s="91" t="e">
        <f t="shared" si="2"/>
        <v>#DIV/0!</v>
      </c>
    </row>
    <row r="77" ht="18.75" spans="1:4">
      <c r="A77" s="92" t="s">
        <v>98</v>
      </c>
      <c r="B77" s="90"/>
      <c r="C77" s="90"/>
      <c r="D77" s="91" t="e">
        <f t="shared" si="2"/>
        <v>#DIV/0!</v>
      </c>
    </row>
    <row r="78" ht="18.75" spans="1:4">
      <c r="A78" s="92" t="s">
        <v>99</v>
      </c>
      <c r="B78" s="90"/>
      <c r="C78" s="90"/>
      <c r="D78" s="91" t="e">
        <f t="shared" si="2"/>
        <v>#DIV/0!</v>
      </c>
    </row>
    <row r="79" ht="18.75" spans="1:4">
      <c r="A79" s="92" t="s">
        <v>100</v>
      </c>
      <c r="B79" s="90"/>
      <c r="C79" s="90"/>
      <c r="D79" s="91" t="e">
        <f t="shared" si="2"/>
        <v>#DIV/0!</v>
      </c>
    </row>
    <row r="80" ht="18.75" spans="1:4">
      <c r="A80" s="92" t="s">
        <v>101</v>
      </c>
      <c r="B80" s="90"/>
      <c r="C80" s="90"/>
      <c r="D80" s="91" t="e">
        <f t="shared" si="2"/>
        <v>#DIV/0!</v>
      </c>
    </row>
    <row r="81" ht="18.75" spans="1:4">
      <c r="A81" s="92" t="s">
        <v>102</v>
      </c>
      <c r="B81" s="90"/>
      <c r="C81" s="90"/>
      <c r="D81" s="91" t="e">
        <f t="shared" si="2"/>
        <v>#DIV/0!</v>
      </c>
    </row>
    <row r="82" ht="18.75" spans="1:4">
      <c r="A82" s="92" t="s">
        <v>94</v>
      </c>
      <c r="B82" s="90"/>
      <c r="C82" s="90"/>
      <c r="D82" s="91" t="e">
        <f t="shared" si="2"/>
        <v>#DIV/0!</v>
      </c>
    </row>
    <row r="83" ht="18.75" spans="1:4">
      <c r="A83" s="92" t="s">
        <v>60</v>
      </c>
      <c r="B83" s="90"/>
      <c r="C83" s="90"/>
      <c r="D83" s="91" t="e">
        <f t="shared" si="2"/>
        <v>#DIV/0!</v>
      </c>
    </row>
    <row r="84" ht="18.75" spans="1:4">
      <c r="A84" s="92" t="s">
        <v>103</v>
      </c>
      <c r="B84" s="90"/>
      <c r="C84" s="90"/>
      <c r="D84" s="91" t="e">
        <f t="shared" si="2"/>
        <v>#DIV/0!</v>
      </c>
    </row>
    <row r="85" ht="18.75" spans="1:4">
      <c r="A85" s="89" t="s">
        <v>104</v>
      </c>
      <c r="B85" s="90"/>
      <c r="C85" s="90"/>
      <c r="D85" s="91" t="e">
        <f t="shared" si="2"/>
        <v>#DIV/0!</v>
      </c>
    </row>
    <row r="86" ht="18.75" spans="1:4">
      <c r="A86" s="92" t="s">
        <v>51</v>
      </c>
      <c r="B86" s="90"/>
      <c r="C86" s="90"/>
      <c r="D86" s="91" t="e">
        <f t="shared" si="2"/>
        <v>#DIV/0!</v>
      </c>
    </row>
    <row r="87" ht="18.75" spans="1:4">
      <c r="A87" s="92" t="s">
        <v>52</v>
      </c>
      <c r="B87" s="90"/>
      <c r="C87" s="90"/>
      <c r="D87" s="91" t="e">
        <f t="shared" si="2"/>
        <v>#DIV/0!</v>
      </c>
    </row>
    <row r="88" ht="18.75" spans="1:4">
      <c r="A88" s="92" t="s">
        <v>53</v>
      </c>
      <c r="B88" s="90"/>
      <c r="C88" s="90"/>
      <c r="D88" s="91" t="e">
        <f t="shared" si="2"/>
        <v>#DIV/0!</v>
      </c>
    </row>
    <row r="89" ht="18.75" spans="1:4">
      <c r="A89" s="92" t="s">
        <v>105</v>
      </c>
      <c r="B89" s="90"/>
      <c r="C89" s="90"/>
      <c r="D89" s="91" t="e">
        <f t="shared" si="2"/>
        <v>#DIV/0!</v>
      </c>
    </row>
    <row r="90" ht="18.75" spans="1:4">
      <c r="A90" s="92" t="s">
        <v>106</v>
      </c>
      <c r="B90" s="90"/>
      <c r="C90" s="90"/>
      <c r="D90" s="91" t="e">
        <f t="shared" si="2"/>
        <v>#DIV/0!</v>
      </c>
    </row>
    <row r="91" ht="18.75" spans="1:4">
      <c r="A91" s="92" t="s">
        <v>94</v>
      </c>
      <c r="B91" s="90"/>
      <c r="C91" s="90"/>
      <c r="D91" s="91" t="e">
        <f t="shared" si="2"/>
        <v>#DIV/0!</v>
      </c>
    </row>
    <row r="92" ht="18.75" spans="1:4">
      <c r="A92" s="92" t="s">
        <v>60</v>
      </c>
      <c r="B92" s="90"/>
      <c r="C92" s="90"/>
      <c r="D92" s="91" t="e">
        <f t="shared" si="2"/>
        <v>#DIV/0!</v>
      </c>
    </row>
    <row r="93" ht="18.75" spans="1:4">
      <c r="A93" s="92" t="s">
        <v>107</v>
      </c>
      <c r="B93" s="90"/>
      <c r="C93" s="90"/>
      <c r="D93" s="91" t="e">
        <f t="shared" si="2"/>
        <v>#DIV/0!</v>
      </c>
    </row>
    <row r="94" ht="18.75" spans="1:4">
      <c r="A94" s="89" t="s">
        <v>108</v>
      </c>
      <c r="B94" s="90"/>
      <c r="C94" s="90"/>
      <c r="D94" s="91" t="e">
        <f t="shared" si="2"/>
        <v>#DIV/0!</v>
      </c>
    </row>
    <row r="95" ht="18.75" spans="1:4">
      <c r="A95" s="92" t="s">
        <v>51</v>
      </c>
      <c r="B95" s="90"/>
      <c r="C95" s="90"/>
      <c r="D95" s="91" t="e">
        <f t="shared" si="2"/>
        <v>#DIV/0!</v>
      </c>
    </row>
    <row r="96" ht="18.75" spans="1:4">
      <c r="A96" s="92" t="s">
        <v>52</v>
      </c>
      <c r="B96" s="90"/>
      <c r="C96" s="90"/>
      <c r="D96" s="91" t="e">
        <f t="shared" si="2"/>
        <v>#DIV/0!</v>
      </c>
    </row>
    <row r="97" ht="18.75" spans="1:4">
      <c r="A97" s="92" t="s">
        <v>53</v>
      </c>
      <c r="B97" s="90"/>
      <c r="C97" s="90"/>
      <c r="D97" s="91" t="e">
        <f t="shared" si="2"/>
        <v>#DIV/0!</v>
      </c>
    </row>
    <row r="98" ht="18.75" spans="1:4">
      <c r="A98" s="92" t="s">
        <v>109</v>
      </c>
      <c r="B98" s="90"/>
      <c r="C98" s="90"/>
      <c r="D98" s="91" t="e">
        <f t="shared" si="2"/>
        <v>#DIV/0!</v>
      </c>
    </row>
    <row r="99" ht="18.75" spans="1:4">
      <c r="A99" s="92" t="s">
        <v>110</v>
      </c>
      <c r="B99" s="90"/>
      <c r="C99" s="90"/>
      <c r="D99" s="91" t="e">
        <f t="shared" si="2"/>
        <v>#DIV/0!</v>
      </c>
    </row>
    <row r="100" ht="18.75" spans="1:4">
      <c r="A100" s="92" t="s">
        <v>111</v>
      </c>
      <c r="B100" s="90"/>
      <c r="C100" s="90"/>
      <c r="D100" s="91" t="e">
        <f t="shared" si="2"/>
        <v>#DIV/0!</v>
      </c>
    </row>
    <row r="101" ht="18.75" spans="1:4">
      <c r="A101" s="92" t="s">
        <v>94</v>
      </c>
      <c r="B101" s="90"/>
      <c r="C101" s="90"/>
      <c r="D101" s="91" t="e">
        <f t="shared" si="2"/>
        <v>#DIV/0!</v>
      </c>
    </row>
    <row r="102" ht="18.75" spans="1:4">
      <c r="A102" s="92" t="s">
        <v>60</v>
      </c>
      <c r="B102" s="90"/>
      <c r="C102" s="90"/>
      <c r="D102" s="91" t="e">
        <f t="shared" ref="D102:D133" si="3">C102/B102*100-100</f>
        <v>#DIV/0!</v>
      </c>
    </row>
    <row r="103" ht="18.75" spans="1:4">
      <c r="A103" s="92" t="s">
        <v>112</v>
      </c>
      <c r="B103" s="90"/>
      <c r="C103" s="90"/>
      <c r="D103" s="91" t="e">
        <f t="shared" si="3"/>
        <v>#DIV/0!</v>
      </c>
    </row>
    <row r="104" ht="18.75" spans="1:4">
      <c r="A104" s="89" t="s">
        <v>113</v>
      </c>
      <c r="B104" s="90"/>
      <c r="C104" s="90"/>
      <c r="D104" s="91" t="e">
        <f t="shared" si="3"/>
        <v>#DIV/0!</v>
      </c>
    </row>
    <row r="105" ht="18.75" spans="1:4">
      <c r="A105" s="92" t="s">
        <v>51</v>
      </c>
      <c r="B105" s="90"/>
      <c r="C105" s="90"/>
      <c r="D105" s="91" t="e">
        <f t="shared" si="3"/>
        <v>#DIV/0!</v>
      </c>
    </row>
    <row r="106" ht="18.75" spans="1:4">
      <c r="A106" s="92" t="s">
        <v>52</v>
      </c>
      <c r="B106" s="90"/>
      <c r="C106" s="90"/>
      <c r="D106" s="91" t="e">
        <f t="shared" si="3"/>
        <v>#DIV/0!</v>
      </c>
    </row>
    <row r="107" ht="18.75" spans="1:4">
      <c r="A107" s="92" t="s">
        <v>53</v>
      </c>
      <c r="B107" s="90"/>
      <c r="C107" s="90"/>
      <c r="D107" s="91" t="e">
        <f t="shared" si="3"/>
        <v>#DIV/0!</v>
      </c>
    </row>
    <row r="108" ht="18.75" spans="1:4">
      <c r="A108" s="92" t="s">
        <v>114</v>
      </c>
      <c r="B108" s="90"/>
      <c r="C108" s="90"/>
      <c r="D108" s="91" t="e">
        <f t="shared" si="3"/>
        <v>#DIV/0!</v>
      </c>
    </row>
    <row r="109" ht="18.75" spans="1:4">
      <c r="A109" s="92" t="s">
        <v>115</v>
      </c>
      <c r="B109" s="90"/>
      <c r="C109" s="90"/>
      <c r="D109" s="91" t="e">
        <f t="shared" si="3"/>
        <v>#DIV/0!</v>
      </c>
    </row>
    <row r="110" ht="18.75" spans="1:4">
      <c r="A110" s="92" t="s">
        <v>116</v>
      </c>
      <c r="B110" s="90"/>
      <c r="C110" s="90"/>
      <c r="D110" s="91" t="e">
        <f t="shared" si="3"/>
        <v>#DIV/0!</v>
      </c>
    </row>
    <row r="111" ht="18.75" spans="1:4">
      <c r="A111" s="92" t="s">
        <v>117</v>
      </c>
      <c r="B111" s="90"/>
      <c r="C111" s="90"/>
      <c r="D111" s="91" t="e">
        <f t="shared" si="3"/>
        <v>#DIV/0!</v>
      </c>
    </row>
    <row r="112" ht="18.75" spans="1:4">
      <c r="A112" s="92" t="s">
        <v>118</v>
      </c>
      <c r="B112" s="90"/>
      <c r="C112" s="90"/>
      <c r="D112" s="91" t="e">
        <f t="shared" si="3"/>
        <v>#DIV/0!</v>
      </c>
    </row>
    <row r="113" ht="18.75" spans="1:4">
      <c r="A113" s="92" t="s">
        <v>119</v>
      </c>
      <c r="B113" s="90"/>
      <c r="C113" s="90"/>
      <c r="D113" s="91" t="e">
        <f t="shared" si="3"/>
        <v>#DIV/0!</v>
      </c>
    </row>
    <row r="114" ht="18.75" spans="1:4">
      <c r="A114" s="92" t="s">
        <v>120</v>
      </c>
      <c r="B114" s="90"/>
      <c r="C114" s="90"/>
      <c r="D114" s="91" t="e">
        <f t="shared" si="3"/>
        <v>#DIV/0!</v>
      </c>
    </row>
    <row r="115" ht="18.75" spans="1:4">
      <c r="A115" s="92" t="s">
        <v>121</v>
      </c>
      <c r="B115" s="90"/>
      <c r="C115" s="90"/>
      <c r="D115" s="91" t="e">
        <f t="shared" si="3"/>
        <v>#DIV/0!</v>
      </c>
    </row>
    <row r="116" ht="18.75" spans="1:4">
      <c r="A116" s="92" t="s">
        <v>122</v>
      </c>
      <c r="B116" s="90"/>
      <c r="C116" s="90"/>
      <c r="D116" s="91" t="e">
        <f t="shared" si="3"/>
        <v>#DIV/0!</v>
      </c>
    </row>
    <row r="117" ht="18.75" spans="1:4">
      <c r="A117" s="92" t="s">
        <v>60</v>
      </c>
      <c r="B117" s="90"/>
      <c r="C117" s="90"/>
      <c r="D117" s="91" t="e">
        <f t="shared" si="3"/>
        <v>#DIV/0!</v>
      </c>
    </row>
    <row r="118" ht="18.75" spans="1:4">
      <c r="A118" s="92" t="s">
        <v>123</v>
      </c>
      <c r="B118" s="90"/>
      <c r="C118" s="90"/>
      <c r="D118" s="91" t="e">
        <f t="shared" si="3"/>
        <v>#DIV/0!</v>
      </c>
    </row>
    <row r="119" ht="18.75" spans="1:4">
      <c r="A119" s="89" t="s">
        <v>124</v>
      </c>
      <c r="B119" s="90"/>
      <c r="C119" s="90"/>
      <c r="D119" s="91" t="e">
        <f t="shared" si="3"/>
        <v>#DIV/0!</v>
      </c>
    </row>
    <row r="120" ht="18.75" spans="1:4">
      <c r="A120" s="92" t="s">
        <v>51</v>
      </c>
      <c r="B120" s="90"/>
      <c r="C120" s="90"/>
      <c r="D120" s="91" t="e">
        <f t="shared" si="3"/>
        <v>#DIV/0!</v>
      </c>
    </row>
    <row r="121" ht="18.75" spans="1:4">
      <c r="A121" s="92" t="s">
        <v>52</v>
      </c>
      <c r="B121" s="90"/>
      <c r="C121" s="90"/>
      <c r="D121" s="91" t="e">
        <f t="shared" si="3"/>
        <v>#DIV/0!</v>
      </c>
    </row>
    <row r="122" ht="18.75" spans="1:4">
      <c r="A122" s="92" t="s">
        <v>53</v>
      </c>
      <c r="B122" s="90"/>
      <c r="C122" s="90"/>
      <c r="D122" s="91" t="e">
        <f t="shared" si="3"/>
        <v>#DIV/0!</v>
      </c>
    </row>
    <row r="123" ht="18.75" spans="1:4">
      <c r="A123" s="92" t="s">
        <v>125</v>
      </c>
      <c r="B123" s="90"/>
      <c r="C123" s="90"/>
      <c r="D123" s="91" t="e">
        <f t="shared" si="3"/>
        <v>#DIV/0!</v>
      </c>
    </row>
    <row r="124" ht="18.75" spans="1:4">
      <c r="A124" s="92" t="s">
        <v>126</v>
      </c>
      <c r="B124" s="90"/>
      <c r="C124" s="90"/>
      <c r="D124" s="91" t="e">
        <f t="shared" si="3"/>
        <v>#DIV/0!</v>
      </c>
    </row>
    <row r="125" ht="18.75" spans="1:4">
      <c r="A125" s="92" t="s">
        <v>127</v>
      </c>
      <c r="B125" s="90"/>
      <c r="C125" s="90"/>
      <c r="D125" s="91" t="e">
        <f t="shared" si="3"/>
        <v>#DIV/0!</v>
      </c>
    </row>
    <row r="126" ht="18.75" spans="1:4">
      <c r="A126" s="92" t="s">
        <v>60</v>
      </c>
      <c r="B126" s="90"/>
      <c r="C126" s="90"/>
      <c r="D126" s="91" t="e">
        <f t="shared" si="3"/>
        <v>#DIV/0!</v>
      </c>
    </row>
    <row r="127" ht="18.75" spans="1:4">
      <c r="A127" s="92" t="s">
        <v>128</v>
      </c>
      <c r="B127" s="90"/>
      <c r="C127" s="90"/>
      <c r="D127" s="91" t="e">
        <f t="shared" si="3"/>
        <v>#DIV/0!</v>
      </c>
    </row>
    <row r="128" ht="18.75" spans="1:4">
      <c r="A128" s="89" t="s">
        <v>129</v>
      </c>
      <c r="B128" s="90"/>
      <c r="C128" s="90"/>
      <c r="D128" s="91" t="e">
        <f t="shared" si="3"/>
        <v>#DIV/0!</v>
      </c>
    </row>
    <row r="129" ht="18.75" spans="1:4">
      <c r="A129" s="92" t="s">
        <v>51</v>
      </c>
      <c r="B129" s="90"/>
      <c r="C129" s="90"/>
      <c r="D129" s="91" t="e">
        <f t="shared" si="3"/>
        <v>#DIV/0!</v>
      </c>
    </row>
    <row r="130" ht="18.75" spans="1:4">
      <c r="A130" s="92" t="s">
        <v>52</v>
      </c>
      <c r="B130" s="90"/>
      <c r="C130" s="90"/>
      <c r="D130" s="91" t="e">
        <f t="shared" si="3"/>
        <v>#DIV/0!</v>
      </c>
    </row>
    <row r="131" ht="18.75" spans="1:4">
      <c r="A131" s="92" t="s">
        <v>53</v>
      </c>
      <c r="B131" s="90"/>
      <c r="C131" s="90"/>
      <c r="D131" s="91" t="e">
        <f t="shared" si="3"/>
        <v>#DIV/0!</v>
      </c>
    </row>
    <row r="132" ht="18.75" spans="1:4">
      <c r="A132" s="92" t="s">
        <v>130</v>
      </c>
      <c r="B132" s="90"/>
      <c r="C132" s="90"/>
      <c r="D132" s="91" t="e">
        <f t="shared" si="3"/>
        <v>#DIV/0!</v>
      </c>
    </row>
    <row r="133" ht="18.75" spans="1:4">
      <c r="A133" s="92" t="s">
        <v>131</v>
      </c>
      <c r="B133" s="90"/>
      <c r="C133" s="90"/>
      <c r="D133" s="91" t="e">
        <f t="shared" si="3"/>
        <v>#DIV/0!</v>
      </c>
    </row>
    <row r="134" ht="18.75" spans="1:4">
      <c r="A134" s="92" t="s">
        <v>132</v>
      </c>
      <c r="B134" s="90"/>
      <c r="C134" s="90"/>
      <c r="D134" s="91" t="e">
        <f t="shared" ref="D134:D162" si="4">C134/B134*100-100</f>
        <v>#DIV/0!</v>
      </c>
    </row>
    <row r="135" ht="18.75" spans="1:4">
      <c r="A135" s="92" t="s">
        <v>133</v>
      </c>
      <c r="B135" s="90"/>
      <c r="C135" s="90"/>
      <c r="D135" s="91" t="e">
        <f t="shared" si="4"/>
        <v>#DIV/0!</v>
      </c>
    </row>
    <row r="136" ht="18.75" spans="1:4">
      <c r="A136" s="92" t="s">
        <v>134</v>
      </c>
      <c r="B136" s="90"/>
      <c r="C136" s="90"/>
      <c r="D136" s="91" t="e">
        <f t="shared" si="4"/>
        <v>#DIV/0!</v>
      </c>
    </row>
    <row r="137" ht="18.75" spans="1:4">
      <c r="A137" s="92" t="s">
        <v>60</v>
      </c>
      <c r="B137" s="90"/>
      <c r="C137" s="90"/>
      <c r="D137" s="91" t="e">
        <f t="shared" si="4"/>
        <v>#DIV/0!</v>
      </c>
    </row>
    <row r="138" ht="18.75" spans="1:4">
      <c r="A138" s="92" t="s">
        <v>135</v>
      </c>
      <c r="B138" s="90"/>
      <c r="C138" s="90"/>
      <c r="D138" s="91" t="e">
        <f t="shared" si="4"/>
        <v>#DIV/0!</v>
      </c>
    </row>
    <row r="139" ht="18.75" spans="1:4">
      <c r="A139" s="89" t="s">
        <v>136</v>
      </c>
      <c r="B139" s="90"/>
      <c r="C139" s="90"/>
      <c r="D139" s="91" t="e">
        <f t="shared" si="4"/>
        <v>#DIV/0!</v>
      </c>
    </row>
    <row r="140" ht="18.75" spans="1:4">
      <c r="A140" s="92" t="s">
        <v>51</v>
      </c>
      <c r="B140" s="90"/>
      <c r="C140" s="90"/>
      <c r="D140" s="91" t="e">
        <f t="shared" si="4"/>
        <v>#DIV/0!</v>
      </c>
    </row>
    <row r="141" ht="18.75" spans="1:4">
      <c r="A141" s="92" t="s">
        <v>52</v>
      </c>
      <c r="B141" s="90"/>
      <c r="C141" s="90"/>
      <c r="D141" s="91" t="e">
        <f t="shared" si="4"/>
        <v>#DIV/0!</v>
      </c>
    </row>
    <row r="142" ht="18.75" spans="1:4">
      <c r="A142" s="92" t="s">
        <v>53</v>
      </c>
      <c r="B142" s="90"/>
      <c r="C142" s="90"/>
      <c r="D142" s="91" t="e">
        <f t="shared" si="4"/>
        <v>#DIV/0!</v>
      </c>
    </row>
    <row r="143" ht="18.75" spans="1:4">
      <c r="A143" s="92" t="s">
        <v>137</v>
      </c>
      <c r="B143" s="90"/>
      <c r="C143" s="90"/>
      <c r="D143" s="91" t="e">
        <f t="shared" si="4"/>
        <v>#DIV/0!</v>
      </c>
    </row>
    <row r="144" ht="18.75" spans="1:4">
      <c r="A144" s="92" t="s">
        <v>138</v>
      </c>
      <c r="B144" s="90"/>
      <c r="C144" s="90"/>
      <c r="D144" s="91" t="e">
        <f t="shared" si="4"/>
        <v>#DIV/0!</v>
      </c>
    </row>
    <row r="145" ht="18.75" spans="1:4">
      <c r="A145" s="92" t="s">
        <v>139</v>
      </c>
      <c r="B145" s="90"/>
      <c r="C145" s="90"/>
      <c r="D145" s="91" t="e">
        <f t="shared" si="4"/>
        <v>#DIV/0!</v>
      </c>
    </row>
    <row r="146" ht="18.75" spans="1:4">
      <c r="A146" s="92" t="s">
        <v>140</v>
      </c>
      <c r="B146" s="90"/>
      <c r="C146" s="90"/>
      <c r="D146" s="91" t="e">
        <f t="shared" si="4"/>
        <v>#DIV/0!</v>
      </c>
    </row>
    <row r="147" ht="18.75" spans="1:4">
      <c r="A147" s="92" t="s">
        <v>141</v>
      </c>
      <c r="B147" s="90"/>
      <c r="C147" s="90"/>
      <c r="D147" s="91" t="e">
        <f t="shared" si="4"/>
        <v>#DIV/0!</v>
      </c>
    </row>
    <row r="148" ht="18.75" spans="1:4">
      <c r="A148" s="92" t="s">
        <v>142</v>
      </c>
      <c r="B148" s="90"/>
      <c r="C148" s="90"/>
      <c r="D148" s="91" t="e">
        <f t="shared" si="4"/>
        <v>#DIV/0!</v>
      </c>
    </row>
    <row r="149" ht="18.75" spans="1:4">
      <c r="A149" s="92" t="s">
        <v>60</v>
      </c>
      <c r="B149" s="90"/>
      <c r="C149" s="90"/>
      <c r="D149" s="91" t="e">
        <f t="shared" si="4"/>
        <v>#DIV/0!</v>
      </c>
    </row>
    <row r="150" ht="18.75" spans="1:4">
      <c r="A150" s="92" t="s">
        <v>143</v>
      </c>
      <c r="B150" s="90"/>
      <c r="C150" s="90"/>
      <c r="D150" s="91" t="e">
        <f t="shared" si="4"/>
        <v>#DIV/0!</v>
      </c>
    </row>
    <row r="151" ht="18.75" spans="1:4">
      <c r="A151" s="89" t="s">
        <v>144</v>
      </c>
      <c r="B151" s="90"/>
      <c r="C151" s="90"/>
      <c r="D151" s="91" t="e">
        <f t="shared" si="4"/>
        <v>#DIV/0!</v>
      </c>
    </row>
    <row r="152" ht="18.75" spans="1:4">
      <c r="A152" s="92" t="s">
        <v>51</v>
      </c>
      <c r="B152" s="90"/>
      <c r="C152" s="90"/>
      <c r="D152" s="91" t="e">
        <f t="shared" si="4"/>
        <v>#DIV/0!</v>
      </c>
    </row>
    <row r="153" ht="18.75" spans="1:4">
      <c r="A153" s="92" t="s">
        <v>52</v>
      </c>
      <c r="B153" s="90"/>
      <c r="C153" s="90"/>
      <c r="D153" s="91" t="e">
        <f t="shared" si="4"/>
        <v>#DIV/0!</v>
      </c>
    </row>
    <row r="154" ht="18.75" spans="1:4">
      <c r="A154" s="92" t="s">
        <v>53</v>
      </c>
      <c r="B154" s="90"/>
      <c r="C154" s="90"/>
      <c r="D154" s="91" t="e">
        <f t="shared" si="4"/>
        <v>#DIV/0!</v>
      </c>
    </row>
    <row r="155" ht="18.75" spans="1:4">
      <c r="A155" s="92" t="s">
        <v>145</v>
      </c>
      <c r="B155" s="90"/>
      <c r="C155" s="90"/>
      <c r="D155" s="91" t="e">
        <f t="shared" si="4"/>
        <v>#DIV/0!</v>
      </c>
    </row>
    <row r="156" ht="18.75" spans="1:4">
      <c r="A156" s="92" t="s">
        <v>146</v>
      </c>
      <c r="B156" s="90"/>
      <c r="C156" s="90"/>
      <c r="D156" s="91" t="e">
        <f t="shared" si="4"/>
        <v>#DIV/0!</v>
      </c>
    </row>
    <row r="157" ht="18.75" spans="1:4">
      <c r="A157" s="92" t="s">
        <v>147</v>
      </c>
      <c r="B157" s="90"/>
      <c r="C157" s="90"/>
      <c r="D157" s="91" t="e">
        <f t="shared" si="4"/>
        <v>#DIV/0!</v>
      </c>
    </row>
    <row r="158" ht="18.75" spans="1:4">
      <c r="A158" s="92" t="s">
        <v>94</v>
      </c>
      <c r="B158" s="90"/>
      <c r="C158" s="90"/>
      <c r="D158" s="91" t="e">
        <f t="shared" si="4"/>
        <v>#DIV/0!</v>
      </c>
    </row>
    <row r="159" ht="18.75" spans="1:4">
      <c r="A159" s="92" t="s">
        <v>60</v>
      </c>
      <c r="B159" s="90"/>
      <c r="C159" s="90"/>
      <c r="D159" s="91" t="e">
        <f t="shared" si="4"/>
        <v>#DIV/0!</v>
      </c>
    </row>
    <row r="160" ht="18.75" spans="1:4">
      <c r="A160" s="92" t="s">
        <v>148</v>
      </c>
      <c r="B160" s="90"/>
      <c r="C160" s="90"/>
      <c r="D160" s="91" t="e">
        <f t="shared" si="4"/>
        <v>#DIV/0!</v>
      </c>
    </row>
    <row r="161" ht="18.75" spans="1:4">
      <c r="A161" s="89" t="s">
        <v>149</v>
      </c>
      <c r="B161" s="90"/>
      <c r="C161" s="90"/>
      <c r="D161" s="91" t="e">
        <f t="shared" si="4"/>
        <v>#DIV/0!</v>
      </c>
    </row>
    <row r="162" ht="18.75" spans="1:4">
      <c r="A162" s="92" t="s">
        <v>51</v>
      </c>
      <c r="B162" s="90"/>
      <c r="C162" s="90"/>
      <c r="D162" s="91" t="e">
        <f t="shared" si="4"/>
        <v>#DIV/0!</v>
      </c>
    </row>
    <row r="163" ht="18.75" spans="1:4">
      <c r="A163" s="92" t="s">
        <v>52</v>
      </c>
      <c r="B163" s="90"/>
      <c r="C163" s="90"/>
      <c r="D163" s="91" t="e">
        <f t="shared" ref="D163:D194" si="5">C163/B163*100-100</f>
        <v>#DIV/0!</v>
      </c>
    </row>
    <row r="164" ht="18.75" spans="1:4">
      <c r="A164" s="92" t="s">
        <v>53</v>
      </c>
      <c r="B164" s="90"/>
      <c r="C164" s="90"/>
      <c r="D164" s="91" t="e">
        <f t="shared" si="5"/>
        <v>#DIV/0!</v>
      </c>
    </row>
    <row r="165" ht="18.75" spans="1:4">
      <c r="A165" s="92" t="s">
        <v>150</v>
      </c>
      <c r="B165" s="90"/>
      <c r="C165" s="90"/>
      <c r="D165" s="91" t="e">
        <f t="shared" si="5"/>
        <v>#DIV/0!</v>
      </c>
    </row>
    <row r="166" ht="18.75" spans="1:4">
      <c r="A166" s="92" t="s">
        <v>151</v>
      </c>
      <c r="B166" s="90"/>
      <c r="C166" s="90"/>
      <c r="D166" s="91" t="e">
        <f t="shared" si="5"/>
        <v>#DIV/0!</v>
      </c>
    </row>
    <row r="167" ht="18.75" spans="1:4">
      <c r="A167" s="92" t="s">
        <v>152</v>
      </c>
      <c r="B167" s="90"/>
      <c r="C167" s="90"/>
      <c r="D167" s="91" t="e">
        <f t="shared" si="5"/>
        <v>#DIV/0!</v>
      </c>
    </row>
    <row r="168" ht="18.75" spans="1:4">
      <c r="A168" s="92" t="s">
        <v>153</v>
      </c>
      <c r="B168" s="90"/>
      <c r="C168" s="90"/>
      <c r="D168" s="91" t="e">
        <f t="shared" si="5"/>
        <v>#DIV/0!</v>
      </c>
    </row>
    <row r="169" ht="18.75" spans="1:4">
      <c r="A169" s="92" t="s">
        <v>154</v>
      </c>
      <c r="B169" s="90"/>
      <c r="C169" s="90"/>
      <c r="D169" s="91" t="e">
        <f t="shared" si="5"/>
        <v>#DIV/0!</v>
      </c>
    </row>
    <row r="170" ht="18.75" spans="1:4">
      <c r="A170" s="92" t="s">
        <v>1099</v>
      </c>
      <c r="B170" s="90"/>
      <c r="C170" s="90"/>
      <c r="D170" s="91" t="e">
        <f t="shared" si="5"/>
        <v>#DIV/0!</v>
      </c>
    </row>
    <row r="171" ht="18.75" spans="1:4">
      <c r="A171" s="92" t="s">
        <v>94</v>
      </c>
      <c r="B171" s="90"/>
      <c r="C171" s="90"/>
      <c r="D171" s="91" t="e">
        <f t="shared" si="5"/>
        <v>#DIV/0!</v>
      </c>
    </row>
    <row r="172" ht="18.75" spans="1:4">
      <c r="A172" s="92" t="s">
        <v>60</v>
      </c>
      <c r="B172" s="90"/>
      <c r="C172" s="90"/>
      <c r="D172" s="91" t="e">
        <f t="shared" si="5"/>
        <v>#DIV/0!</v>
      </c>
    </row>
    <row r="173" ht="18.75" spans="1:4">
      <c r="A173" s="92" t="s">
        <v>156</v>
      </c>
      <c r="B173" s="90"/>
      <c r="C173" s="90"/>
      <c r="D173" s="91" t="e">
        <f t="shared" si="5"/>
        <v>#DIV/0!</v>
      </c>
    </row>
    <row r="174" ht="18.75" spans="1:4">
      <c r="A174" s="89" t="s">
        <v>157</v>
      </c>
      <c r="B174" s="90"/>
      <c r="C174" s="90"/>
      <c r="D174" s="91" t="e">
        <f t="shared" si="5"/>
        <v>#DIV/0!</v>
      </c>
    </row>
    <row r="175" ht="18.75" spans="1:4">
      <c r="A175" s="92" t="s">
        <v>51</v>
      </c>
      <c r="B175" s="90"/>
      <c r="C175" s="90"/>
      <c r="D175" s="91" t="e">
        <f t="shared" si="5"/>
        <v>#DIV/0!</v>
      </c>
    </row>
    <row r="176" ht="18.75" spans="1:4">
      <c r="A176" s="92" t="s">
        <v>52</v>
      </c>
      <c r="B176" s="90"/>
      <c r="C176" s="90"/>
      <c r="D176" s="91" t="e">
        <f t="shared" si="5"/>
        <v>#DIV/0!</v>
      </c>
    </row>
    <row r="177" ht="18.75" spans="1:4">
      <c r="A177" s="92" t="s">
        <v>53</v>
      </c>
      <c r="B177" s="90"/>
      <c r="C177" s="90"/>
      <c r="D177" s="91" t="e">
        <f t="shared" si="5"/>
        <v>#DIV/0!</v>
      </c>
    </row>
    <row r="178" ht="18.75" spans="1:4">
      <c r="A178" s="92" t="s">
        <v>158</v>
      </c>
      <c r="B178" s="90"/>
      <c r="C178" s="90"/>
      <c r="D178" s="91" t="e">
        <f t="shared" si="5"/>
        <v>#DIV/0!</v>
      </c>
    </row>
    <row r="179" ht="18.75" spans="1:4">
      <c r="A179" s="92" t="s">
        <v>60</v>
      </c>
      <c r="B179" s="90"/>
      <c r="C179" s="90"/>
      <c r="D179" s="91" t="e">
        <f t="shared" si="5"/>
        <v>#DIV/0!</v>
      </c>
    </row>
    <row r="180" ht="18.75" spans="1:4">
      <c r="A180" s="92" t="s">
        <v>159</v>
      </c>
      <c r="B180" s="90"/>
      <c r="C180" s="90"/>
      <c r="D180" s="91" t="e">
        <f t="shared" si="5"/>
        <v>#DIV/0!</v>
      </c>
    </row>
    <row r="181" ht="18.75" spans="1:4">
      <c r="A181" s="89" t="s">
        <v>160</v>
      </c>
      <c r="B181" s="90"/>
      <c r="C181" s="90"/>
      <c r="D181" s="91" t="e">
        <f t="shared" si="5"/>
        <v>#DIV/0!</v>
      </c>
    </row>
    <row r="182" ht="18.75" spans="1:4">
      <c r="A182" s="92" t="s">
        <v>51</v>
      </c>
      <c r="B182" s="90"/>
      <c r="C182" s="90"/>
      <c r="D182" s="91" t="e">
        <f t="shared" si="5"/>
        <v>#DIV/0!</v>
      </c>
    </row>
    <row r="183" ht="18.75" spans="1:4">
      <c r="A183" s="92" t="s">
        <v>52</v>
      </c>
      <c r="B183" s="90"/>
      <c r="C183" s="90"/>
      <c r="D183" s="91" t="e">
        <f t="shared" si="5"/>
        <v>#DIV/0!</v>
      </c>
    </row>
    <row r="184" ht="18.75" spans="1:4">
      <c r="A184" s="92" t="s">
        <v>53</v>
      </c>
      <c r="B184" s="90"/>
      <c r="C184" s="90"/>
      <c r="D184" s="91" t="e">
        <f t="shared" si="5"/>
        <v>#DIV/0!</v>
      </c>
    </row>
    <row r="185" ht="18.75" spans="1:4">
      <c r="A185" s="92" t="s">
        <v>161</v>
      </c>
      <c r="B185" s="90"/>
      <c r="C185" s="90"/>
      <c r="D185" s="91" t="e">
        <f t="shared" si="5"/>
        <v>#DIV/0!</v>
      </c>
    </row>
    <row r="186" ht="18.75" spans="1:4">
      <c r="A186" s="92" t="s">
        <v>60</v>
      </c>
      <c r="B186" s="90"/>
      <c r="C186" s="90"/>
      <c r="D186" s="91" t="e">
        <f t="shared" si="5"/>
        <v>#DIV/0!</v>
      </c>
    </row>
    <row r="187" ht="18.75" spans="1:4">
      <c r="A187" s="92" t="s">
        <v>162</v>
      </c>
      <c r="B187" s="90"/>
      <c r="C187" s="90"/>
      <c r="D187" s="91" t="e">
        <f t="shared" si="5"/>
        <v>#DIV/0!</v>
      </c>
    </row>
    <row r="188" ht="18.75" spans="1:4">
      <c r="A188" s="89" t="s">
        <v>163</v>
      </c>
      <c r="B188" s="90"/>
      <c r="C188" s="90"/>
      <c r="D188" s="91" t="e">
        <f t="shared" si="5"/>
        <v>#DIV/0!</v>
      </c>
    </row>
    <row r="189" ht="18.75" spans="1:4">
      <c r="A189" s="92" t="s">
        <v>51</v>
      </c>
      <c r="B189" s="90"/>
      <c r="C189" s="90"/>
      <c r="D189" s="91" t="e">
        <f t="shared" si="5"/>
        <v>#DIV/0!</v>
      </c>
    </row>
    <row r="190" ht="18.75" spans="1:4">
      <c r="A190" s="92" t="s">
        <v>52</v>
      </c>
      <c r="B190" s="90"/>
      <c r="C190" s="90"/>
      <c r="D190" s="91" t="e">
        <f t="shared" si="5"/>
        <v>#DIV/0!</v>
      </c>
    </row>
    <row r="191" ht="18.75" spans="1:4">
      <c r="A191" s="92" t="s">
        <v>53</v>
      </c>
      <c r="B191" s="90"/>
      <c r="C191" s="90"/>
      <c r="D191" s="91" t="e">
        <f t="shared" si="5"/>
        <v>#DIV/0!</v>
      </c>
    </row>
    <row r="192" ht="18.75" spans="1:4">
      <c r="A192" s="92" t="s">
        <v>164</v>
      </c>
      <c r="B192" s="90"/>
      <c r="C192" s="90"/>
      <c r="D192" s="91" t="e">
        <f t="shared" si="5"/>
        <v>#DIV/0!</v>
      </c>
    </row>
    <row r="193" ht="18.75" spans="1:4">
      <c r="A193" s="92" t="s">
        <v>165</v>
      </c>
      <c r="B193" s="90"/>
      <c r="C193" s="90"/>
      <c r="D193" s="91" t="e">
        <f t="shared" si="5"/>
        <v>#DIV/0!</v>
      </c>
    </row>
    <row r="194" ht="18.75" spans="1:4">
      <c r="A194" s="92" t="s">
        <v>166</v>
      </c>
      <c r="B194" s="90"/>
      <c r="C194" s="90"/>
      <c r="D194" s="91" t="e">
        <f t="shared" si="5"/>
        <v>#DIV/0!</v>
      </c>
    </row>
    <row r="195" ht="18.75" spans="1:4">
      <c r="A195" s="92" t="s">
        <v>60</v>
      </c>
      <c r="B195" s="90"/>
      <c r="C195" s="90"/>
      <c r="D195" s="91" t="e">
        <f t="shared" ref="D195:D226" si="6">C195/B195*100-100</f>
        <v>#DIV/0!</v>
      </c>
    </row>
    <row r="196" ht="18.75" spans="1:4">
      <c r="A196" s="92" t="s">
        <v>167</v>
      </c>
      <c r="B196" s="90"/>
      <c r="C196" s="90"/>
      <c r="D196" s="91" t="e">
        <f t="shared" si="6"/>
        <v>#DIV/0!</v>
      </c>
    </row>
    <row r="197" ht="18.75" spans="1:4">
      <c r="A197" s="89" t="s">
        <v>168</v>
      </c>
      <c r="B197" s="90"/>
      <c r="C197" s="90"/>
      <c r="D197" s="91" t="e">
        <f t="shared" si="6"/>
        <v>#DIV/0!</v>
      </c>
    </row>
    <row r="198" ht="18.75" spans="1:4">
      <c r="A198" s="92" t="s">
        <v>51</v>
      </c>
      <c r="B198" s="90"/>
      <c r="C198" s="90"/>
      <c r="D198" s="91" t="e">
        <f t="shared" si="6"/>
        <v>#DIV/0!</v>
      </c>
    </row>
    <row r="199" ht="18.75" spans="1:4">
      <c r="A199" s="92" t="s">
        <v>52</v>
      </c>
      <c r="B199" s="90"/>
      <c r="C199" s="90"/>
      <c r="D199" s="91" t="e">
        <f t="shared" si="6"/>
        <v>#DIV/0!</v>
      </c>
    </row>
    <row r="200" ht="18.75" spans="1:4">
      <c r="A200" s="92" t="s">
        <v>53</v>
      </c>
      <c r="B200" s="90"/>
      <c r="C200" s="90"/>
      <c r="D200" s="91" t="e">
        <f t="shared" si="6"/>
        <v>#DIV/0!</v>
      </c>
    </row>
    <row r="201" ht="18.75" spans="1:4">
      <c r="A201" s="92" t="s">
        <v>169</v>
      </c>
      <c r="B201" s="90"/>
      <c r="C201" s="90"/>
      <c r="D201" s="91" t="e">
        <f t="shared" si="6"/>
        <v>#DIV/0!</v>
      </c>
    </row>
    <row r="202" ht="18.75" spans="1:4">
      <c r="A202" s="92" t="s">
        <v>170</v>
      </c>
      <c r="B202" s="90"/>
      <c r="C202" s="90"/>
      <c r="D202" s="91" t="e">
        <f t="shared" si="6"/>
        <v>#DIV/0!</v>
      </c>
    </row>
    <row r="203" ht="18.75" spans="1:4">
      <c r="A203" s="89" t="s">
        <v>171</v>
      </c>
      <c r="B203" s="90"/>
      <c r="C203" s="90"/>
      <c r="D203" s="91" t="e">
        <f t="shared" si="6"/>
        <v>#DIV/0!</v>
      </c>
    </row>
    <row r="204" ht="18.75" spans="1:4">
      <c r="A204" s="92" t="s">
        <v>51</v>
      </c>
      <c r="B204" s="90"/>
      <c r="C204" s="90"/>
      <c r="D204" s="91" t="e">
        <f t="shared" si="6"/>
        <v>#DIV/0!</v>
      </c>
    </row>
    <row r="205" ht="18.75" spans="1:4">
      <c r="A205" s="92" t="s">
        <v>52</v>
      </c>
      <c r="B205" s="90"/>
      <c r="C205" s="90"/>
      <c r="D205" s="91" t="e">
        <f t="shared" si="6"/>
        <v>#DIV/0!</v>
      </c>
    </row>
    <row r="206" ht="18.75" spans="1:4">
      <c r="A206" s="92" t="s">
        <v>53</v>
      </c>
      <c r="B206" s="90"/>
      <c r="C206" s="90"/>
      <c r="D206" s="91" t="e">
        <f t="shared" si="6"/>
        <v>#DIV/0!</v>
      </c>
    </row>
    <row r="207" ht="18.75" spans="1:4">
      <c r="A207" s="92" t="s">
        <v>65</v>
      </c>
      <c r="B207" s="90"/>
      <c r="C207" s="90"/>
      <c r="D207" s="91" t="e">
        <f t="shared" si="6"/>
        <v>#DIV/0!</v>
      </c>
    </row>
    <row r="208" ht="18.75" spans="1:4">
      <c r="A208" s="92" t="s">
        <v>60</v>
      </c>
      <c r="B208" s="90"/>
      <c r="C208" s="90"/>
      <c r="D208" s="91" t="e">
        <f t="shared" si="6"/>
        <v>#DIV/0!</v>
      </c>
    </row>
    <row r="209" ht="18.75" spans="1:4">
      <c r="A209" s="92" t="s">
        <v>172</v>
      </c>
      <c r="B209" s="90"/>
      <c r="C209" s="90"/>
      <c r="D209" s="91" t="e">
        <f t="shared" si="6"/>
        <v>#DIV/0!</v>
      </c>
    </row>
    <row r="210" ht="18.75" spans="1:4">
      <c r="A210" s="89" t="s">
        <v>173</v>
      </c>
      <c r="B210" s="90"/>
      <c r="C210" s="90"/>
      <c r="D210" s="91" t="e">
        <f t="shared" si="6"/>
        <v>#DIV/0!</v>
      </c>
    </row>
    <row r="211" ht="18.75" spans="1:4">
      <c r="A211" s="92" t="s">
        <v>51</v>
      </c>
      <c r="B211" s="90"/>
      <c r="C211" s="90"/>
      <c r="D211" s="91" t="e">
        <f t="shared" si="6"/>
        <v>#DIV/0!</v>
      </c>
    </row>
    <row r="212" ht="18.75" spans="1:4">
      <c r="A212" s="92" t="s">
        <v>52</v>
      </c>
      <c r="B212" s="90"/>
      <c r="C212" s="90"/>
      <c r="D212" s="91" t="e">
        <f t="shared" si="6"/>
        <v>#DIV/0!</v>
      </c>
    </row>
    <row r="213" ht="18.75" spans="1:4">
      <c r="A213" s="92" t="s">
        <v>53</v>
      </c>
      <c r="B213" s="90"/>
      <c r="C213" s="90"/>
      <c r="D213" s="91" t="e">
        <f t="shared" si="6"/>
        <v>#DIV/0!</v>
      </c>
    </row>
    <row r="214" ht="18.75" spans="1:4">
      <c r="A214" s="92" t="s">
        <v>174</v>
      </c>
      <c r="B214" s="90"/>
      <c r="C214" s="90"/>
      <c r="D214" s="91" t="e">
        <f t="shared" si="6"/>
        <v>#DIV/0!</v>
      </c>
    </row>
    <row r="215" ht="18.75" spans="1:4">
      <c r="A215" s="92" t="s">
        <v>175</v>
      </c>
      <c r="B215" s="90"/>
      <c r="C215" s="90"/>
      <c r="D215" s="91" t="e">
        <f t="shared" si="6"/>
        <v>#DIV/0!</v>
      </c>
    </row>
    <row r="216" ht="18.75" spans="1:4">
      <c r="A216" s="92" t="s">
        <v>60</v>
      </c>
      <c r="B216" s="90"/>
      <c r="C216" s="90"/>
      <c r="D216" s="91" t="e">
        <f t="shared" si="6"/>
        <v>#DIV/0!</v>
      </c>
    </row>
    <row r="217" ht="18.75" spans="1:4">
      <c r="A217" s="92" t="s">
        <v>176</v>
      </c>
      <c r="B217" s="90"/>
      <c r="C217" s="90"/>
      <c r="D217" s="91" t="e">
        <f t="shared" si="6"/>
        <v>#DIV/0!</v>
      </c>
    </row>
    <row r="218" ht="18.75" spans="1:4">
      <c r="A218" s="89" t="s">
        <v>177</v>
      </c>
      <c r="B218" s="90"/>
      <c r="C218" s="90"/>
      <c r="D218" s="91" t="e">
        <f t="shared" si="6"/>
        <v>#DIV/0!</v>
      </c>
    </row>
    <row r="219" ht="18.75" spans="1:4">
      <c r="A219" s="92" t="s">
        <v>51</v>
      </c>
      <c r="B219" s="90"/>
      <c r="C219" s="90"/>
      <c r="D219" s="91" t="e">
        <f t="shared" si="6"/>
        <v>#DIV/0!</v>
      </c>
    </row>
    <row r="220" ht="18.75" spans="1:4">
      <c r="A220" s="92" t="s">
        <v>52</v>
      </c>
      <c r="B220" s="90"/>
      <c r="C220" s="90"/>
      <c r="D220" s="91" t="e">
        <f t="shared" si="6"/>
        <v>#DIV/0!</v>
      </c>
    </row>
    <row r="221" ht="18.75" spans="1:4">
      <c r="A221" s="92" t="s">
        <v>53</v>
      </c>
      <c r="B221" s="90"/>
      <c r="C221" s="90"/>
      <c r="D221" s="91" t="e">
        <f t="shared" si="6"/>
        <v>#DIV/0!</v>
      </c>
    </row>
    <row r="222" ht="18.75" spans="1:4">
      <c r="A222" s="92" t="s">
        <v>178</v>
      </c>
      <c r="B222" s="90"/>
      <c r="C222" s="90"/>
      <c r="D222" s="91" t="e">
        <f t="shared" si="6"/>
        <v>#DIV/0!</v>
      </c>
    </row>
    <row r="223" ht="18.75" spans="1:4">
      <c r="A223" s="92" t="s">
        <v>60</v>
      </c>
      <c r="B223" s="90"/>
      <c r="C223" s="90"/>
      <c r="D223" s="91" t="e">
        <f t="shared" si="6"/>
        <v>#DIV/0!</v>
      </c>
    </row>
    <row r="224" ht="18.75" spans="1:4">
      <c r="A224" s="92" t="s">
        <v>179</v>
      </c>
      <c r="B224" s="90"/>
      <c r="C224" s="90"/>
      <c r="D224" s="91" t="e">
        <f t="shared" si="6"/>
        <v>#DIV/0!</v>
      </c>
    </row>
    <row r="225" ht="18.75" spans="1:4">
      <c r="A225" s="89" t="s">
        <v>180</v>
      </c>
      <c r="B225" s="90"/>
      <c r="C225" s="90"/>
      <c r="D225" s="91" t="e">
        <f t="shared" si="6"/>
        <v>#DIV/0!</v>
      </c>
    </row>
    <row r="226" ht="18.75" spans="1:4">
      <c r="A226" s="92" t="s">
        <v>51</v>
      </c>
      <c r="B226" s="90"/>
      <c r="C226" s="90"/>
      <c r="D226" s="91" t="e">
        <f t="shared" si="6"/>
        <v>#DIV/0!</v>
      </c>
    </row>
    <row r="227" ht="18.75" spans="1:4">
      <c r="A227" s="92" t="s">
        <v>52</v>
      </c>
      <c r="B227" s="90"/>
      <c r="C227" s="90"/>
      <c r="D227" s="91" t="e">
        <f t="shared" ref="D227:D258" si="7">C227/B227*100-100</f>
        <v>#DIV/0!</v>
      </c>
    </row>
    <row r="228" ht="18.75" spans="1:4">
      <c r="A228" s="92" t="s">
        <v>53</v>
      </c>
      <c r="B228" s="90"/>
      <c r="C228" s="90"/>
      <c r="D228" s="91" t="e">
        <f t="shared" si="7"/>
        <v>#DIV/0!</v>
      </c>
    </row>
    <row r="229" ht="18.75" spans="1:4">
      <c r="A229" s="92" t="s">
        <v>60</v>
      </c>
      <c r="B229" s="90"/>
      <c r="C229" s="90"/>
      <c r="D229" s="91" t="e">
        <f t="shared" si="7"/>
        <v>#DIV/0!</v>
      </c>
    </row>
    <row r="230" ht="18.75" spans="1:4">
      <c r="A230" s="92" t="s">
        <v>181</v>
      </c>
      <c r="B230" s="90"/>
      <c r="C230" s="90"/>
      <c r="D230" s="91" t="e">
        <f t="shared" si="7"/>
        <v>#DIV/0!</v>
      </c>
    </row>
    <row r="231" ht="18.75" spans="1:4">
      <c r="A231" s="89" t="s">
        <v>182</v>
      </c>
      <c r="B231" s="90"/>
      <c r="C231" s="90"/>
      <c r="D231" s="91" t="e">
        <f t="shared" si="7"/>
        <v>#DIV/0!</v>
      </c>
    </row>
    <row r="232" ht="18.75" spans="1:4">
      <c r="A232" s="92" t="s">
        <v>51</v>
      </c>
      <c r="B232" s="90"/>
      <c r="C232" s="90"/>
      <c r="D232" s="91" t="e">
        <f t="shared" si="7"/>
        <v>#DIV/0!</v>
      </c>
    </row>
    <row r="233" ht="18.75" spans="1:4">
      <c r="A233" s="92" t="s">
        <v>52</v>
      </c>
      <c r="B233" s="90"/>
      <c r="C233" s="90"/>
      <c r="D233" s="91" t="e">
        <f t="shared" si="7"/>
        <v>#DIV/0!</v>
      </c>
    </row>
    <row r="234" ht="18.75" spans="1:4">
      <c r="A234" s="92" t="s">
        <v>53</v>
      </c>
      <c r="B234" s="90"/>
      <c r="C234" s="90"/>
      <c r="D234" s="91" t="e">
        <f t="shared" si="7"/>
        <v>#DIV/0!</v>
      </c>
    </row>
    <row r="235" ht="18.75" spans="1:4">
      <c r="A235" s="92" t="s">
        <v>60</v>
      </c>
      <c r="B235" s="90"/>
      <c r="C235" s="90"/>
      <c r="D235" s="91" t="e">
        <f t="shared" si="7"/>
        <v>#DIV/0!</v>
      </c>
    </row>
    <row r="236" ht="18.75" spans="1:4">
      <c r="A236" s="92" t="s">
        <v>183</v>
      </c>
      <c r="B236" s="90"/>
      <c r="C236" s="90"/>
      <c r="D236" s="91" t="e">
        <f t="shared" si="7"/>
        <v>#DIV/0!</v>
      </c>
    </row>
    <row r="237" ht="18.75" spans="1:4">
      <c r="A237" s="89" t="s">
        <v>184</v>
      </c>
      <c r="B237" s="90"/>
      <c r="C237" s="90"/>
      <c r="D237" s="91" t="e">
        <f t="shared" si="7"/>
        <v>#DIV/0!</v>
      </c>
    </row>
    <row r="238" ht="18.75" spans="1:4">
      <c r="A238" s="92" t="s">
        <v>51</v>
      </c>
      <c r="B238" s="90"/>
      <c r="C238" s="90"/>
      <c r="D238" s="91" t="e">
        <f t="shared" si="7"/>
        <v>#DIV/0!</v>
      </c>
    </row>
    <row r="239" ht="18.75" spans="1:4">
      <c r="A239" s="92" t="s">
        <v>52</v>
      </c>
      <c r="B239" s="90"/>
      <c r="C239" s="90"/>
      <c r="D239" s="91" t="e">
        <f t="shared" si="7"/>
        <v>#DIV/0!</v>
      </c>
    </row>
    <row r="240" ht="18.75" spans="1:4">
      <c r="A240" s="92" t="s">
        <v>53</v>
      </c>
      <c r="B240" s="90"/>
      <c r="C240" s="90"/>
      <c r="D240" s="91" t="e">
        <f t="shared" si="7"/>
        <v>#DIV/0!</v>
      </c>
    </row>
    <row r="241" ht="18.75" spans="1:4">
      <c r="A241" s="92" t="s">
        <v>60</v>
      </c>
      <c r="B241" s="90"/>
      <c r="C241" s="90"/>
      <c r="D241" s="91" t="e">
        <f t="shared" si="7"/>
        <v>#DIV/0!</v>
      </c>
    </row>
    <row r="242" ht="18.75" spans="1:4">
      <c r="A242" s="92" t="s">
        <v>185</v>
      </c>
      <c r="B242" s="90"/>
      <c r="C242" s="90"/>
      <c r="D242" s="91" t="e">
        <f t="shared" si="7"/>
        <v>#DIV/0!</v>
      </c>
    </row>
    <row r="243" ht="18.75" spans="1:4">
      <c r="A243" s="89" t="s">
        <v>186</v>
      </c>
      <c r="B243" s="90"/>
      <c r="C243" s="90"/>
      <c r="D243" s="91" t="e">
        <f t="shared" si="7"/>
        <v>#DIV/0!</v>
      </c>
    </row>
    <row r="244" ht="18.75" spans="1:4">
      <c r="A244" s="92" t="s">
        <v>51</v>
      </c>
      <c r="B244" s="90"/>
      <c r="C244" s="90"/>
      <c r="D244" s="91" t="e">
        <f t="shared" si="7"/>
        <v>#DIV/0!</v>
      </c>
    </row>
    <row r="245" ht="18.75" spans="1:4">
      <c r="A245" s="92" t="s">
        <v>52</v>
      </c>
      <c r="B245" s="90"/>
      <c r="C245" s="90"/>
      <c r="D245" s="91" t="e">
        <f t="shared" si="7"/>
        <v>#DIV/0!</v>
      </c>
    </row>
    <row r="246" ht="18.75" spans="1:4">
      <c r="A246" s="92" t="s">
        <v>53</v>
      </c>
      <c r="B246" s="90"/>
      <c r="C246" s="90"/>
      <c r="D246" s="91" t="e">
        <f t="shared" si="7"/>
        <v>#DIV/0!</v>
      </c>
    </row>
    <row r="247" ht="18.75" spans="1:4">
      <c r="A247" s="92" t="s">
        <v>60</v>
      </c>
      <c r="B247" s="90"/>
      <c r="C247" s="90"/>
      <c r="D247" s="91" t="e">
        <f t="shared" si="7"/>
        <v>#DIV/0!</v>
      </c>
    </row>
    <row r="248" ht="18.75" spans="1:4">
      <c r="A248" s="92" t="s">
        <v>187</v>
      </c>
      <c r="B248" s="90"/>
      <c r="C248" s="90"/>
      <c r="D248" s="91" t="e">
        <f t="shared" si="7"/>
        <v>#DIV/0!</v>
      </c>
    </row>
    <row r="249" ht="18.75" spans="1:4">
      <c r="A249" s="89" t="s">
        <v>188</v>
      </c>
      <c r="B249" s="90"/>
      <c r="C249" s="90"/>
      <c r="D249" s="91" t="e">
        <f t="shared" si="7"/>
        <v>#DIV/0!</v>
      </c>
    </row>
    <row r="250" ht="18.75" spans="1:4">
      <c r="A250" s="92" t="s">
        <v>51</v>
      </c>
      <c r="B250" s="90"/>
      <c r="C250" s="90"/>
      <c r="D250" s="91" t="e">
        <f t="shared" si="7"/>
        <v>#DIV/0!</v>
      </c>
    </row>
    <row r="251" ht="18.75" spans="1:4">
      <c r="A251" s="92" t="s">
        <v>52</v>
      </c>
      <c r="B251" s="90"/>
      <c r="C251" s="90"/>
      <c r="D251" s="91" t="e">
        <f t="shared" si="7"/>
        <v>#DIV/0!</v>
      </c>
    </row>
    <row r="252" ht="18.75" spans="1:4">
      <c r="A252" s="92" t="s">
        <v>53</v>
      </c>
      <c r="B252" s="90"/>
      <c r="C252" s="90"/>
      <c r="D252" s="91" t="e">
        <f t="shared" si="7"/>
        <v>#DIV/0!</v>
      </c>
    </row>
    <row r="253" ht="18.75" spans="1:4">
      <c r="A253" s="92" t="s">
        <v>60</v>
      </c>
      <c r="B253" s="90"/>
      <c r="C253" s="90"/>
      <c r="D253" s="91" t="e">
        <f t="shared" si="7"/>
        <v>#DIV/0!</v>
      </c>
    </row>
    <row r="254" ht="18.75" spans="1:4">
      <c r="A254" s="92" t="s">
        <v>189</v>
      </c>
      <c r="B254" s="90"/>
      <c r="C254" s="90"/>
      <c r="D254" s="91" t="e">
        <f t="shared" si="7"/>
        <v>#DIV/0!</v>
      </c>
    </row>
    <row r="255" ht="18.75" spans="1:4">
      <c r="A255" s="89" t="s">
        <v>1100</v>
      </c>
      <c r="B255" s="90"/>
      <c r="C255" s="90"/>
      <c r="D255" s="91" t="e">
        <f t="shared" si="7"/>
        <v>#DIV/0!</v>
      </c>
    </row>
    <row r="256" ht="18.75" spans="1:4">
      <c r="A256" s="92" t="s">
        <v>191</v>
      </c>
      <c r="B256" s="90"/>
      <c r="C256" s="90"/>
      <c r="D256" s="91" t="e">
        <f t="shared" si="7"/>
        <v>#DIV/0!</v>
      </c>
    </row>
    <row r="257" ht="18.75" spans="1:4">
      <c r="A257" s="92" t="s">
        <v>1101</v>
      </c>
      <c r="B257" s="90"/>
      <c r="C257" s="90"/>
      <c r="D257" s="91" t="e">
        <f t="shared" si="7"/>
        <v>#DIV/0!</v>
      </c>
    </row>
    <row r="258" ht="18.75" spans="1:4">
      <c r="A258" s="89" t="s">
        <v>1102</v>
      </c>
      <c r="B258" s="90"/>
      <c r="C258" s="90"/>
      <c r="D258" s="91" t="e">
        <f t="shared" si="7"/>
        <v>#DIV/0!</v>
      </c>
    </row>
    <row r="259" ht="18.75" spans="1:4">
      <c r="A259" s="89" t="s">
        <v>1103</v>
      </c>
      <c r="B259" s="90"/>
      <c r="C259" s="90"/>
      <c r="D259" s="91" t="e">
        <f t="shared" ref="D259:D274" si="8">C259/B259*100-100</f>
        <v>#DIV/0!</v>
      </c>
    </row>
    <row r="260" ht="18.75" spans="1:4">
      <c r="A260" s="92" t="s">
        <v>51</v>
      </c>
      <c r="B260" s="90"/>
      <c r="C260" s="90"/>
      <c r="D260" s="91" t="e">
        <f t="shared" si="8"/>
        <v>#DIV/0!</v>
      </c>
    </row>
    <row r="261" ht="18.75" spans="1:4">
      <c r="A261" s="92" t="s">
        <v>52</v>
      </c>
      <c r="B261" s="90"/>
      <c r="C261" s="90"/>
      <c r="D261" s="91" t="e">
        <f t="shared" si="8"/>
        <v>#DIV/0!</v>
      </c>
    </row>
    <row r="262" ht="18.75" spans="1:4">
      <c r="A262" s="92" t="s">
        <v>53</v>
      </c>
      <c r="B262" s="90"/>
      <c r="C262" s="90"/>
      <c r="D262" s="91" t="e">
        <f t="shared" si="8"/>
        <v>#DIV/0!</v>
      </c>
    </row>
    <row r="263" ht="18.75" spans="1:4">
      <c r="A263" s="92" t="s">
        <v>178</v>
      </c>
      <c r="B263" s="90"/>
      <c r="C263" s="90"/>
      <c r="D263" s="91" t="e">
        <f t="shared" si="8"/>
        <v>#DIV/0!</v>
      </c>
    </row>
    <row r="264" ht="18.75" spans="1:4">
      <c r="A264" s="92" t="s">
        <v>60</v>
      </c>
      <c r="B264" s="90"/>
      <c r="C264" s="90"/>
      <c r="D264" s="91" t="e">
        <f t="shared" si="8"/>
        <v>#DIV/0!</v>
      </c>
    </row>
    <row r="265" ht="18.75" spans="1:4">
      <c r="A265" s="92" t="s">
        <v>1104</v>
      </c>
      <c r="B265" s="90"/>
      <c r="C265" s="90"/>
      <c r="D265" s="91" t="e">
        <f t="shared" si="8"/>
        <v>#DIV/0!</v>
      </c>
    </row>
    <row r="266" ht="18.75" spans="1:4">
      <c r="A266" s="89" t="s">
        <v>1105</v>
      </c>
      <c r="B266" s="90"/>
      <c r="C266" s="90"/>
      <c r="D266" s="91" t="e">
        <f t="shared" si="8"/>
        <v>#DIV/0!</v>
      </c>
    </row>
    <row r="267" ht="18.75" spans="1:4">
      <c r="A267" s="92" t="s">
        <v>1106</v>
      </c>
      <c r="B267" s="90"/>
      <c r="C267" s="90"/>
      <c r="D267" s="91" t="e">
        <f t="shared" si="8"/>
        <v>#DIV/0!</v>
      </c>
    </row>
    <row r="268" ht="18.75" spans="1:4">
      <c r="A268" s="92" t="s">
        <v>1107</v>
      </c>
      <c r="B268" s="90"/>
      <c r="C268" s="90"/>
      <c r="D268" s="91" t="e">
        <f t="shared" si="8"/>
        <v>#DIV/0!</v>
      </c>
    </row>
    <row r="269" ht="18.75" spans="1:4">
      <c r="A269" s="89" t="s">
        <v>1108</v>
      </c>
      <c r="B269" s="90"/>
      <c r="C269" s="90"/>
      <c r="D269" s="91" t="e">
        <f t="shared" si="8"/>
        <v>#DIV/0!</v>
      </c>
    </row>
    <row r="270" ht="18.75" spans="1:4">
      <c r="A270" s="92" t="s">
        <v>1109</v>
      </c>
      <c r="B270" s="90"/>
      <c r="C270" s="90"/>
      <c r="D270" s="91" t="e">
        <f t="shared" si="8"/>
        <v>#DIV/0!</v>
      </c>
    </row>
    <row r="271" ht="18.75" spans="1:4">
      <c r="A271" s="92" t="s">
        <v>1110</v>
      </c>
      <c r="B271" s="90"/>
      <c r="C271" s="90"/>
      <c r="D271" s="91" t="e">
        <f t="shared" si="8"/>
        <v>#DIV/0!</v>
      </c>
    </row>
    <row r="272" ht="18.75" spans="1:4">
      <c r="A272" s="92" t="s">
        <v>1111</v>
      </c>
      <c r="B272" s="90"/>
      <c r="C272" s="90"/>
      <c r="D272" s="91" t="e">
        <f t="shared" si="8"/>
        <v>#DIV/0!</v>
      </c>
    </row>
    <row r="273" ht="18.75" spans="1:4">
      <c r="A273" s="92" t="s">
        <v>1112</v>
      </c>
      <c r="B273" s="90"/>
      <c r="C273" s="90"/>
      <c r="D273" s="91" t="e">
        <f t="shared" si="8"/>
        <v>#DIV/0!</v>
      </c>
    </row>
    <row r="274" ht="18.75" spans="1:4">
      <c r="A274" s="92" t="s">
        <v>1113</v>
      </c>
      <c r="B274" s="90"/>
      <c r="C274" s="90"/>
      <c r="D274" s="91" t="e">
        <f t="shared" si="8"/>
        <v>#DIV/0!</v>
      </c>
    </row>
    <row r="275" ht="18.75" spans="1:4">
      <c r="A275" s="92" t="s">
        <v>1114</v>
      </c>
      <c r="B275" s="90"/>
      <c r="C275" s="90"/>
      <c r="D275" s="91" t="e">
        <f t="shared" ref="D275:D306" si="9">C275/B275*100-100</f>
        <v>#DIV/0!</v>
      </c>
    </row>
    <row r="276" ht="18.75" spans="1:4">
      <c r="A276" s="89" t="s">
        <v>1115</v>
      </c>
      <c r="B276" s="90"/>
      <c r="C276" s="90"/>
      <c r="D276" s="91" t="e">
        <f t="shared" si="9"/>
        <v>#DIV/0!</v>
      </c>
    </row>
    <row r="277" ht="18.75" spans="1:4">
      <c r="A277" s="92" t="s">
        <v>1116</v>
      </c>
      <c r="B277" s="90"/>
      <c r="C277" s="90"/>
      <c r="D277" s="91" t="e">
        <f t="shared" si="9"/>
        <v>#DIV/0!</v>
      </c>
    </row>
    <row r="278" ht="18.75" spans="1:4">
      <c r="A278" s="92" t="s">
        <v>1117</v>
      </c>
      <c r="B278" s="90"/>
      <c r="C278" s="90"/>
      <c r="D278" s="91" t="e">
        <f t="shared" si="9"/>
        <v>#DIV/0!</v>
      </c>
    </row>
    <row r="279" ht="18.75" spans="1:4">
      <c r="A279" s="92" t="s">
        <v>1118</v>
      </c>
      <c r="B279" s="90"/>
      <c r="C279" s="90"/>
      <c r="D279" s="91" t="e">
        <f t="shared" si="9"/>
        <v>#DIV/0!</v>
      </c>
    </row>
    <row r="280" ht="18.75" spans="1:4">
      <c r="A280" s="92" t="s">
        <v>1119</v>
      </c>
      <c r="B280" s="90"/>
      <c r="C280" s="90"/>
      <c r="D280" s="91" t="e">
        <f t="shared" si="9"/>
        <v>#DIV/0!</v>
      </c>
    </row>
    <row r="281" ht="18.75" spans="1:4">
      <c r="A281" s="92" t="s">
        <v>1120</v>
      </c>
      <c r="B281" s="90"/>
      <c r="C281" s="90"/>
      <c r="D281" s="91" t="e">
        <f t="shared" si="9"/>
        <v>#DIV/0!</v>
      </c>
    </row>
    <row r="282" ht="18.75" spans="1:4">
      <c r="A282" s="89" t="s">
        <v>194</v>
      </c>
      <c r="B282" s="90"/>
      <c r="C282" s="90"/>
      <c r="D282" s="91" t="e">
        <f t="shared" si="9"/>
        <v>#DIV/0!</v>
      </c>
    </row>
    <row r="283" ht="18.75" spans="1:4">
      <c r="A283" s="92" t="s">
        <v>1121</v>
      </c>
      <c r="B283" s="90"/>
      <c r="C283" s="90"/>
      <c r="D283" s="91" t="e">
        <f t="shared" si="9"/>
        <v>#DIV/0!</v>
      </c>
    </row>
    <row r="284" ht="18.75" spans="1:4">
      <c r="A284" s="92" t="s">
        <v>1122</v>
      </c>
      <c r="B284" s="90"/>
      <c r="C284" s="90"/>
      <c r="D284" s="91" t="e">
        <f t="shared" si="9"/>
        <v>#DIV/0!</v>
      </c>
    </row>
    <row r="285" ht="18.75" spans="1:4">
      <c r="A285" s="92" t="s">
        <v>1123</v>
      </c>
      <c r="B285" s="90"/>
      <c r="C285" s="90"/>
      <c r="D285" s="91" t="e">
        <f t="shared" si="9"/>
        <v>#DIV/0!</v>
      </c>
    </row>
    <row r="286" ht="18.75" spans="1:4">
      <c r="A286" s="89" t="s">
        <v>1124</v>
      </c>
      <c r="B286" s="90"/>
      <c r="C286" s="90"/>
      <c r="D286" s="91" t="e">
        <f t="shared" si="9"/>
        <v>#DIV/0!</v>
      </c>
    </row>
    <row r="287" ht="18.75" spans="1:4">
      <c r="A287" s="92" t="s">
        <v>1125</v>
      </c>
      <c r="B287" s="90"/>
      <c r="C287" s="90"/>
      <c r="D287" s="91" t="e">
        <f t="shared" si="9"/>
        <v>#DIV/0!</v>
      </c>
    </row>
    <row r="288" ht="18.75" spans="1:4">
      <c r="A288" s="89" t="s">
        <v>1126</v>
      </c>
      <c r="B288" s="90"/>
      <c r="C288" s="90"/>
      <c r="D288" s="91" t="e">
        <f t="shared" si="9"/>
        <v>#DIV/0!</v>
      </c>
    </row>
    <row r="289" ht="18.75" spans="1:4">
      <c r="A289" s="92" t="s">
        <v>1127</v>
      </c>
      <c r="B289" s="90"/>
      <c r="C289" s="90"/>
      <c r="D289" s="91" t="e">
        <f t="shared" si="9"/>
        <v>#DIV/0!</v>
      </c>
    </row>
    <row r="290" ht="18.75" spans="1:4">
      <c r="A290" s="92" t="s">
        <v>1128</v>
      </c>
      <c r="B290" s="90"/>
      <c r="C290" s="90"/>
      <c r="D290" s="91" t="e">
        <f t="shared" si="9"/>
        <v>#DIV/0!</v>
      </c>
    </row>
    <row r="291" ht="18.75" spans="1:4">
      <c r="A291" s="92" t="s">
        <v>1129</v>
      </c>
      <c r="B291" s="90"/>
      <c r="C291" s="90"/>
      <c r="D291" s="91" t="e">
        <f t="shared" si="9"/>
        <v>#DIV/0!</v>
      </c>
    </row>
    <row r="292" ht="18.75" spans="1:4">
      <c r="A292" s="92" t="s">
        <v>901</v>
      </c>
      <c r="B292" s="90"/>
      <c r="C292" s="90"/>
      <c r="D292" s="91" t="e">
        <f t="shared" si="9"/>
        <v>#DIV/0!</v>
      </c>
    </row>
    <row r="293" ht="18.75" spans="1:4">
      <c r="A293" s="89" t="s">
        <v>1130</v>
      </c>
      <c r="B293" s="90"/>
      <c r="C293" s="90"/>
      <c r="D293" s="91" t="e">
        <f t="shared" si="9"/>
        <v>#DIV/0!</v>
      </c>
    </row>
    <row r="294" ht="18.75" spans="1:4">
      <c r="A294" s="92" t="s">
        <v>1131</v>
      </c>
      <c r="B294" s="90"/>
      <c r="C294" s="90"/>
      <c r="D294" s="91" t="e">
        <f t="shared" si="9"/>
        <v>#DIV/0!</v>
      </c>
    </row>
    <row r="295" ht="18.75" spans="1:4">
      <c r="A295" s="89" t="s">
        <v>1132</v>
      </c>
      <c r="B295" s="90"/>
      <c r="C295" s="90"/>
      <c r="D295" s="91" t="e">
        <f t="shared" si="9"/>
        <v>#DIV/0!</v>
      </c>
    </row>
    <row r="296" ht="18.75" spans="1:4">
      <c r="A296" s="89" t="s">
        <v>1133</v>
      </c>
      <c r="B296" s="90"/>
      <c r="C296" s="90"/>
      <c r="D296" s="91" t="e">
        <f t="shared" si="9"/>
        <v>#DIV/0!</v>
      </c>
    </row>
    <row r="297" ht="18.75" spans="1:4">
      <c r="A297" s="92" t="s">
        <v>1134</v>
      </c>
      <c r="B297" s="90"/>
      <c r="C297" s="90"/>
      <c r="D297" s="91" t="e">
        <f t="shared" si="9"/>
        <v>#DIV/0!</v>
      </c>
    </row>
    <row r="298" ht="18.75" spans="1:4">
      <c r="A298" s="89" t="s">
        <v>1135</v>
      </c>
      <c r="B298" s="90"/>
      <c r="C298" s="90"/>
      <c r="D298" s="91" t="e">
        <f t="shared" si="9"/>
        <v>#DIV/0!</v>
      </c>
    </row>
    <row r="299" ht="18.75" spans="1:4">
      <c r="A299" s="92" t="s">
        <v>1136</v>
      </c>
      <c r="B299" s="90"/>
      <c r="C299" s="90"/>
      <c r="D299" s="91" t="e">
        <f t="shared" si="9"/>
        <v>#DIV/0!</v>
      </c>
    </row>
    <row r="300" ht="18.75" spans="1:4">
      <c r="A300" s="89" t="s">
        <v>1137</v>
      </c>
      <c r="B300" s="90"/>
      <c r="C300" s="90"/>
      <c r="D300" s="91" t="e">
        <f t="shared" si="9"/>
        <v>#DIV/0!</v>
      </c>
    </row>
    <row r="301" ht="18.75" spans="1:4">
      <c r="A301" s="92" t="s">
        <v>1138</v>
      </c>
      <c r="B301" s="90"/>
      <c r="C301" s="90"/>
      <c r="D301" s="91" t="e">
        <f t="shared" si="9"/>
        <v>#DIV/0!</v>
      </c>
    </row>
    <row r="302" ht="18.75" spans="1:4">
      <c r="A302" s="89" t="s">
        <v>197</v>
      </c>
      <c r="B302" s="90"/>
      <c r="C302" s="90"/>
      <c r="D302" s="91" t="e">
        <f t="shared" si="9"/>
        <v>#DIV/0!</v>
      </c>
    </row>
    <row r="303" ht="18.75" spans="1:4">
      <c r="A303" s="92" t="s">
        <v>198</v>
      </c>
      <c r="B303" s="90"/>
      <c r="C303" s="90"/>
      <c r="D303" s="91" t="e">
        <f t="shared" si="9"/>
        <v>#DIV/0!</v>
      </c>
    </row>
    <row r="304" ht="18.75" spans="1:4">
      <c r="A304" s="92" t="s">
        <v>199</v>
      </c>
      <c r="B304" s="90"/>
      <c r="C304" s="90"/>
      <c r="D304" s="91" t="e">
        <f t="shared" si="9"/>
        <v>#DIV/0!</v>
      </c>
    </row>
    <row r="305" ht="18.75" spans="1:4">
      <c r="A305" s="92" t="s">
        <v>200</v>
      </c>
      <c r="B305" s="90"/>
      <c r="C305" s="90"/>
      <c r="D305" s="91" t="e">
        <f t="shared" si="9"/>
        <v>#DIV/0!</v>
      </c>
    </row>
    <row r="306" ht="18.75" spans="1:4">
      <c r="A306" s="92" t="s">
        <v>201</v>
      </c>
      <c r="B306" s="90"/>
      <c r="C306" s="90"/>
      <c r="D306" s="91" t="e">
        <f t="shared" si="9"/>
        <v>#DIV/0!</v>
      </c>
    </row>
    <row r="307" ht="18.75" spans="1:4">
      <c r="A307" s="92" t="s">
        <v>202</v>
      </c>
      <c r="B307" s="90"/>
      <c r="C307" s="90"/>
      <c r="D307" s="91" t="e">
        <f t="shared" ref="D307:D338" si="10">C307/B307*100-100</f>
        <v>#DIV/0!</v>
      </c>
    </row>
    <row r="308" ht="18.75" spans="1:4">
      <c r="A308" s="92" t="s">
        <v>203</v>
      </c>
      <c r="B308" s="90"/>
      <c r="C308" s="90"/>
      <c r="D308" s="91" t="e">
        <f t="shared" si="10"/>
        <v>#DIV/0!</v>
      </c>
    </row>
    <row r="309" ht="18.75" spans="1:4">
      <c r="A309" s="92" t="s">
        <v>204</v>
      </c>
      <c r="B309" s="90"/>
      <c r="C309" s="90"/>
      <c r="D309" s="91" t="e">
        <f t="shared" si="10"/>
        <v>#DIV/0!</v>
      </c>
    </row>
    <row r="310" ht="18.75" spans="1:4">
      <c r="A310" s="92" t="s">
        <v>205</v>
      </c>
      <c r="B310" s="90"/>
      <c r="C310" s="90"/>
      <c r="D310" s="91" t="e">
        <f t="shared" si="10"/>
        <v>#DIV/0!</v>
      </c>
    </row>
    <row r="311" ht="18.75" spans="1:4">
      <c r="A311" s="89" t="s">
        <v>1139</v>
      </c>
      <c r="B311" s="90"/>
      <c r="C311" s="90"/>
      <c r="D311" s="91" t="e">
        <f t="shared" si="10"/>
        <v>#DIV/0!</v>
      </c>
    </row>
    <row r="312" ht="18.75" spans="1:4">
      <c r="A312" s="92" t="s">
        <v>1140</v>
      </c>
      <c r="B312" s="90"/>
      <c r="C312" s="90"/>
      <c r="D312" s="91" t="e">
        <f t="shared" si="10"/>
        <v>#DIV/0!</v>
      </c>
    </row>
    <row r="313" ht="18.75" spans="1:4">
      <c r="A313" s="89" t="s">
        <v>1141</v>
      </c>
      <c r="B313" s="90">
        <v>170000</v>
      </c>
      <c r="C313" s="90">
        <v>190000</v>
      </c>
      <c r="D313" s="91">
        <f t="shared" si="10"/>
        <v>11.7647058823529</v>
      </c>
    </row>
    <row r="314" ht="18.75" spans="1:4">
      <c r="A314" s="89" t="s">
        <v>208</v>
      </c>
      <c r="B314" s="90"/>
      <c r="C314" s="90"/>
      <c r="D314" s="91" t="e">
        <f t="shared" si="10"/>
        <v>#DIV/0!</v>
      </c>
    </row>
    <row r="315" ht="18.75" spans="1:4">
      <c r="A315" s="92" t="s">
        <v>209</v>
      </c>
      <c r="B315" s="90"/>
      <c r="C315" s="90"/>
      <c r="D315" s="91" t="e">
        <f t="shared" si="10"/>
        <v>#DIV/0!</v>
      </c>
    </row>
    <row r="316" ht="18.75" spans="1:4">
      <c r="A316" s="92" t="s">
        <v>210</v>
      </c>
      <c r="B316" s="90"/>
      <c r="C316" s="90"/>
      <c r="D316" s="91" t="e">
        <f t="shared" si="10"/>
        <v>#DIV/0!</v>
      </c>
    </row>
    <row r="317" ht="18.75" spans="1:4">
      <c r="A317" s="92" t="s">
        <v>211</v>
      </c>
      <c r="B317" s="90"/>
      <c r="C317" s="90"/>
      <c r="D317" s="91" t="e">
        <f t="shared" si="10"/>
        <v>#DIV/0!</v>
      </c>
    </row>
    <row r="318" ht="18.75" spans="1:4">
      <c r="A318" s="92" t="s">
        <v>212</v>
      </c>
      <c r="B318" s="90"/>
      <c r="C318" s="90"/>
      <c r="D318" s="91" t="e">
        <f t="shared" si="10"/>
        <v>#DIV/0!</v>
      </c>
    </row>
    <row r="319" ht="18.75" spans="1:4">
      <c r="A319" s="92" t="s">
        <v>213</v>
      </c>
      <c r="B319" s="90"/>
      <c r="C319" s="90"/>
      <c r="D319" s="91" t="e">
        <f t="shared" si="10"/>
        <v>#DIV/0!</v>
      </c>
    </row>
    <row r="320" ht="18.75" spans="1:4">
      <c r="A320" s="92" t="s">
        <v>214</v>
      </c>
      <c r="B320" s="90"/>
      <c r="C320" s="90"/>
      <c r="D320" s="91" t="e">
        <f t="shared" si="10"/>
        <v>#DIV/0!</v>
      </c>
    </row>
    <row r="321" ht="18.75" spans="1:4">
      <c r="A321" s="92" t="s">
        <v>215</v>
      </c>
      <c r="B321" s="90"/>
      <c r="C321" s="90"/>
      <c r="D321" s="91" t="e">
        <f t="shared" si="10"/>
        <v>#DIV/0!</v>
      </c>
    </row>
    <row r="322" ht="18.75" spans="1:4">
      <c r="A322" s="92" t="s">
        <v>216</v>
      </c>
      <c r="B322" s="90"/>
      <c r="C322" s="90"/>
      <c r="D322" s="91" t="e">
        <f t="shared" si="10"/>
        <v>#DIV/0!</v>
      </c>
    </row>
    <row r="323" ht="18.75" spans="1:4">
      <c r="A323" s="92" t="s">
        <v>217</v>
      </c>
      <c r="B323" s="90"/>
      <c r="C323" s="90"/>
      <c r="D323" s="91" t="e">
        <f t="shared" si="10"/>
        <v>#DIV/0!</v>
      </c>
    </row>
    <row r="324" ht="18.75" spans="1:4">
      <c r="A324" s="89" t="s">
        <v>218</v>
      </c>
      <c r="B324" s="90"/>
      <c r="C324" s="90"/>
      <c r="D324" s="91" t="e">
        <f t="shared" si="10"/>
        <v>#DIV/0!</v>
      </c>
    </row>
    <row r="325" ht="18.75" spans="1:4">
      <c r="A325" s="92" t="s">
        <v>51</v>
      </c>
      <c r="B325" s="90"/>
      <c r="C325" s="90"/>
      <c r="D325" s="91" t="e">
        <f t="shared" si="10"/>
        <v>#DIV/0!</v>
      </c>
    </row>
    <row r="326" ht="18.75" spans="1:4">
      <c r="A326" s="92" t="s">
        <v>52</v>
      </c>
      <c r="B326" s="90"/>
      <c r="C326" s="90"/>
      <c r="D326" s="91" t="e">
        <f t="shared" si="10"/>
        <v>#DIV/0!</v>
      </c>
    </row>
    <row r="327" ht="18.75" spans="1:4">
      <c r="A327" s="92" t="s">
        <v>53</v>
      </c>
      <c r="B327" s="90"/>
      <c r="C327" s="90"/>
      <c r="D327" s="91" t="e">
        <f t="shared" si="10"/>
        <v>#DIV/0!</v>
      </c>
    </row>
    <row r="328" ht="18.75" spans="1:4">
      <c r="A328" s="92" t="s">
        <v>219</v>
      </c>
      <c r="B328" s="90"/>
      <c r="C328" s="90"/>
      <c r="D328" s="91" t="e">
        <f t="shared" si="10"/>
        <v>#DIV/0!</v>
      </c>
    </row>
    <row r="329" ht="18.75" spans="1:4">
      <c r="A329" s="92" t="s">
        <v>220</v>
      </c>
      <c r="B329" s="90"/>
      <c r="C329" s="90"/>
      <c r="D329" s="91" t="e">
        <f t="shared" si="10"/>
        <v>#DIV/0!</v>
      </c>
    </row>
    <row r="330" ht="18.75" spans="1:4">
      <c r="A330" s="92" t="s">
        <v>221</v>
      </c>
      <c r="B330" s="90"/>
      <c r="C330" s="90"/>
      <c r="D330" s="91" t="e">
        <f t="shared" si="10"/>
        <v>#DIV/0!</v>
      </c>
    </row>
    <row r="331" ht="18.75" spans="1:4">
      <c r="A331" s="92" t="s">
        <v>222</v>
      </c>
      <c r="B331" s="90"/>
      <c r="C331" s="90"/>
      <c r="D331" s="91" t="e">
        <f t="shared" si="10"/>
        <v>#DIV/0!</v>
      </c>
    </row>
    <row r="332" ht="18.75" spans="1:4">
      <c r="A332" s="92" t="s">
        <v>223</v>
      </c>
      <c r="B332" s="90"/>
      <c r="C332" s="90"/>
      <c r="D332" s="91" t="e">
        <f t="shared" si="10"/>
        <v>#DIV/0!</v>
      </c>
    </row>
    <row r="333" ht="18.75" spans="1:4">
      <c r="A333" s="92" t="s">
        <v>224</v>
      </c>
      <c r="B333" s="90"/>
      <c r="C333" s="90"/>
      <c r="D333" s="91" t="e">
        <f t="shared" si="10"/>
        <v>#DIV/0!</v>
      </c>
    </row>
    <row r="334" ht="18.75" spans="1:4">
      <c r="A334" s="92" t="s">
        <v>225</v>
      </c>
      <c r="B334" s="90"/>
      <c r="C334" s="90"/>
      <c r="D334" s="91" t="e">
        <f t="shared" si="10"/>
        <v>#DIV/0!</v>
      </c>
    </row>
    <row r="335" ht="18.75" spans="1:4">
      <c r="A335" s="92" t="s">
        <v>226</v>
      </c>
      <c r="B335" s="90"/>
      <c r="C335" s="90"/>
      <c r="D335" s="91" t="e">
        <f t="shared" si="10"/>
        <v>#DIV/0!</v>
      </c>
    </row>
    <row r="336" ht="18.75" spans="1:4">
      <c r="A336" s="92" t="s">
        <v>227</v>
      </c>
      <c r="B336" s="90"/>
      <c r="C336" s="90"/>
      <c r="D336" s="91" t="e">
        <f t="shared" si="10"/>
        <v>#DIV/0!</v>
      </c>
    </row>
    <row r="337" ht="18.75" spans="1:4">
      <c r="A337" s="92" t="s">
        <v>228</v>
      </c>
      <c r="B337" s="90"/>
      <c r="C337" s="90"/>
      <c r="D337" s="91" t="e">
        <f t="shared" si="10"/>
        <v>#DIV/0!</v>
      </c>
    </row>
    <row r="338" ht="18.75" spans="1:4">
      <c r="A338" s="92" t="s">
        <v>229</v>
      </c>
      <c r="B338" s="90"/>
      <c r="C338" s="90"/>
      <c r="D338" s="91" t="e">
        <f t="shared" si="10"/>
        <v>#DIV/0!</v>
      </c>
    </row>
    <row r="339" ht="18.75" spans="1:4">
      <c r="A339" s="92" t="s">
        <v>230</v>
      </c>
      <c r="B339" s="90"/>
      <c r="C339" s="90"/>
      <c r="D339" s="91" t="e">
        <f t="shared" ref="D339:D370" si="11">C339/B339*100-100</f>
        <v>#DIV/0!</v>
      </c>
    </row>
    <row r="340" ht="18.75" spans="1:4">
      <c r="A340" s="92" t="s">
        <v>231</v>
      </c>
      <c r="B340" s="90"/>
      <c r="C340" s="90"/>
      <c r="D340" s="91" t="e">
        <f t="shared" si="11"/>
        <v>#DIV/0!</v>
      </c>
    </row>
    <row r="341" ht="18.75" spans="1:4">
      <c r="A341" s="92" t="s">
        <v>232</v>
      </c>
      <c r="B341" s="90"/>
      <c r="C341" s="90"/>
      <c r="D341" s="91" t="e">
        <f t="shared" si="11"/>
        <v>#DIV/0!</v>
      </c>
    </row>
    <row r="342" ht="18.75" spans="1:4">
      <c r="A342" s="92" t="s">
        <v>233</v>
      </c>
      <c r="B342" s="90"/>
      <c r="C342" s="90"/>
      <c r="D342" s="91" t="e">
        <f t="shared" si="11"/>
        <v>#DIV/0!</v>
      </c>
    </row>
    <row r="343" ht="18.75" spans="1:4">
      <c r="A343" s="92" t="s">
        <v>94</v>
      </c>
      <c r="B343" s="90"/>
      <c r="C343" s="90"/>
      <c r="D343" s="91" t="e">
        <f t="shared" si="11"/>
        <v>#DIV/0!</v>
      </c>
    </row>
    <row r="344" ht="18.75" spans="1:4">
      <c r="A344" s="92" t="s">
        <v>60</v>
      </c>
      <c r="B344" s="90"/>
      <c r="C344" s="90"/>
      <c r="D344" s="91" t="e">
        <f t="shared" si="11"/>
        <v>#DIV/0!</v>
      </c>
    </row>
    <row r="345" ht="18.75" spans="1:4">
      <c r="A345" s="92" t="s">
        <v>234</v>
      </c>
      <c r="B345" s="90"/>
      <c r="C345" s="90"/>
      <c r="D345" s="91" t="e">
        <f t="shared" si="11"/>
        <v>#DIV/0!</v>
      </c>
    </row>
    <row r="346" ht="18.75" spans="1:4">
      <c r="A346" s="89" t="s">
        <v>235</v>
      </c>
      <c r="B346" s="90"/>
      <c r="C346" s="90"/>
      <c r="D346" s="91" t="e">
        <f t="shared" si="11"/>
        <v>#DIV/0!</v>
      </c>
    </row>
    <row r="347" ht="18.75" spans="1:4">
      <c r="A347" s="92" t="s">
        <v>51</v>
      </c>
      <c r="B347" s="90"/>
      <c r="C347" s="90"/>
      <c r="D347" s="91" t="e">
        <f t="shared" si="11"/>
        <v>#DIV/0!</v>
      </c>
    </row>
    <row r="348" ht="18.75" spans="1:4">
      <c r="A348" s="92" t="s">
        <v>52</v>
      </c>
      <c r="B348" s="90"/>
      <c r="C348" s="90"/>
      <c r="D348" s="91" t="e">
        <f t="shared" si="11"/>
        <v>#DIV/0!</v>
      </c>
    </row>
    <row r="349" ht="18.75" spans="1:4">
      <c r="A349" s="92" t="s">
        <v>53</v>
      </c>
      <c r="B349" s="90"/>
      <c r="C349" s="90"/>
      <c r="D349" s="91" t="e">
        <f t="shared" si="11"/>
        <v>#DIV/0!</v>
      </c>
    </row>
    <row r="350" ht="18.75" spans="1:4">
      <c r="A350" s="92" t="s">
        <v>236</v>
      </c>
      <c r="B350" s="90"/>
      <c r="C350" s="90"/>
      <c r="D350" s="91" t="e">
        <f t="shared" si="11"/>
        <v>#DIV/0!</v>
      </c>
    </row>
    <row r="351" ht="18.75" spans="1:4">
      <c r="A351" s="92" t="s">
        <v>60</v>
      </c>
      <c r="B351" s="90"/>
      <c r="C351" s="90"/>
      <c r="D351" s="91" t="e">
        <f t="shared" si="11"/>
        <v>#DIV/0!</v>
      </c>
    </row>
    <row r="352" ht="18.75" spans="1:4">
      <c r="A352" s="92" t="s">
        <v>237</v>
      </c>
      <c r="B352" s="90"/>
      <c r="C352" s="90"/>
      <c r="D352" s="91" t="e">
        <f t="shared" si="11"/>
        <v>#DIV/0!</v>
      </c>
    </row>
    <row r="353" ht="18.75" spans="1:4">
      <c r="A353" s="89" t="s">
        <v>238</v>
      </c>
      <c r="B353" s="90"/>
      <c r="C353" s="90"/>
      <c r="D353" s="91" t="e">
        <f t="shared" si="11"/>
        <v>#DIV/0!</v>
      </c>
    </row>
    <row r="354" ht="18.75" spans="1:4">
      <c r="A354" s="92" t="s">
        <v>51</v>
      </c>
      <c r="B354" s="90"/>
      <c r="C354" s="90"/>
      <c r="D354" s="91" t="e">
        <f t="shared" si="11"/>
        <v>#DIV/0!</v>
      </c>
    </row>
    <row r="355" ht="18.75" spans="1:4">
      <c r="A355" s="92" t="s">
        <v>52</v>
      </c>
      <c r="B355" s="90"/>
      <c r="C355" s="90"/>
      <c r="D355" s="91" t="e">
        <f t="shared" si="11"/>
        <v>#DIV/0!</v>
      </c>
    </row>
    <row r="356" ht="18.75" spans="1:4">
      <c r="A356" s="92" t="s">
        <v>53</v>
      </c>
      <c r="B356" s="90"/>
      <c r="C356" s="90"/>
      <c r="D356" s="91" t="e">
        <f t="shared" si="11"/>
        <v>#DIV/0!</v>
      </c>
    </row>
    <row r="357" ht="18.75" spans="1:4">
      <c r="A357" s="92" t="s">
        <v>239</v>
      </c>
      <c r="B357" s="90"/>
      <c r="C357" s="90"/>
      <c r="D357" s="91" t="e">
        <f t="shared" si="11"/>
        <v>#DIV/0!</v>
      </c>
    </row>
    <row r="358" ht="18.75" spans="1:4">
      <c r="A358" s="92" t="s">
        <v>240</v>
      </c>
      <c r="B358" s="90"/>
      <c r="C358" s="90"/>
      <c r="D358" s="91" t="e">
        <f t="shared" si="11"/>
        <v>#DIV/0!</v>
      </c>
    </row>
    <row r="359" ht="18.75" spans="1:4">
      <c r="A359" s="92" t="s">
        <v>241</v>
      </c>
      <c r="B359" s="90"/>
      <c r="C359" s="90"/>
      <c r="D359" s="91" t="e">
        <f t="shared" si="11"/>
        <v>#DIV/0!</v>
      </c>
    </row>
    <row r="360" ht="18.75" spans="1:4">
      <c r="A360" s="92" t="s">
        <v>242</v>
      </c>
      <c r="B360" s="90"/>
      <c r="C360" s="90"/>
      <c r="D360" s="91" t="e">
        <f t="shared" si="11"/>
        <v>#DIV/0!</v>
      </c>
    </row>
    <row r="361" ht="18.75" spans="1:4">
      <c r="A361" s="92" t="s">
        <v>243</v>
      </c>
      <c r="B361" s="90"/>
      <c r="C361" s="90"/>
      <c r="D361" s="91" t="e">
        <f t="shared" si="11"/>
        <v>#DIV/0!</v>
      </c>
    </row>
    <row r="362" ht="18.75" spans="1:4">
      <c r="A362" s="92" t="s">
        <v>244</v>
      </c>
      <c r="B362" s="90"/>
      <c r="C362" s="90"/>
      <c r="D362" s="91" t="e">
        <f t="shared" si="11"/>
        <v>#DIV/0!</v>
      </c>
    </row>
    <row r="363" ht="18.75" spans="1:4">
      <c r="A363" s="92" t="s">
        <v>60</v>
      </c>
      <c r="B363" s="90"/>
      <c r="C363" s="90"/>
      <c r="D363" s="91" t="e">
        <f t="shared" si="11"/>
        <v>#DIV/0!</v>
      </c>
    </row>
    <row r="364" ht="18.75" spans="1:4">
      <c r="A364" s="92" t="s">
        <v>245</v>
      </c>
      <c r="B364" s="90"/>
      <c r="C364" s="90"/>
      <c r="D364" s="91" t="e">
        <f t="shared" si="11"/>
        <v>#DIV/0!</v>
      </c>
    </row>
    <row r="365" ht="18.75" spans="1:4">
      <c r="A365" s="89" t="s">
        <v>246</v>
      </c>
      <c r="B365" s="90"/>
      <c r="C365" s="90"/>
      <c r="D365" s="91" t="e">
        <f t="shared" si="11"/>
        <v>#DIV/0!</v>
      </c>
    </row>
    <row r="366" ht="18.75" spans="1:4">
      <c r="A366" s="92" t="s">
        <v>51</v>
      </c>
      <c r="B366" s="90"/>
      <c r="C366" s="90"/>
      <c r="D366" s="91" t="e">
        <f t="shared" si="11"/>
        <v>#DIV/0!</v>
      </c>
    </row>
    <row r="367" ht="18.75" spans="1:4">
      <c r="A367" s="92" t="s">
        <v>52</v>
      </c>
      <c r="B367" s="90"/>
      <c r="C367" s="90"/>
      <c r="D367" s="91" t="e">
        <f t="shared" si="11"/>
        <v>#DIV/0!</v>
      </c>
    </row>
    <row r="368" ht="18.75" spans="1:4">
      <c r="A368" s="92" t="s">
        <v>53</v>
      </c>
      <c r="B368" s="90"/>
      <c r="C368" s="90"/>
      <c r="D368" s="91" t="e">
        <f t="shared" si="11"/>
        <v>#DIV/0!</v>
      </c>
    </row>
    <row r="369" ht="18.75" spans="1:4">
      <c r="A369" s="92" t="s">
        <v>247</v>
      </c>
      <c r="B369" s="90"/>
      <c r="C369" s="90"/>
      <c r="D369" s="91" t="e">
        <f t="shared" si="11"/>
        <v>#DIV/0!</v>
      </c>
    </row>
    <row r="370" ht="18.75" spans="1:4">
      <c r="A370" s="92" t="s">
        <v>248</v>
      </c>
      <c r="B370" s="90"/>
      <c r="C370" s="90"/>
      <c r="D370" s="91" t="e">
        <f t="shared" si="11"/>
        <v>#DIV/0!</v>
      </c>
    </row>
    <row r="371" ht="18.75" spans="1:4">
      <c r="A371" s="92" t="s">
        <v>249</v>
      </c>
      <c r="B371" s="90"/>
      <c r="C371" s="90"/>
      <c r="D371" s="91" t="e">
        <f t="shared" ref="D371:D394" si="12">C371/B371*100-100</f>
        <v>#DIV/0!</v>
      </c>
    </row>
    <row r="372" ht="18.75" spans="1:4">
      <c r="A372" s="92" t="s">
        <v>60</v>
      </c>
      <c r="B372" s="90"/>
      <c r="C372" s="90"/>
      <c r="D372" s="91" t="e">
        <f t="shared" si="12"/>
        <v>#DIV/0!</v>
      </c>
    </row>
    <row r="373" ht="18.75" spans="1:4">
      <c r="A373" s="92" t="s">
        <v>250</v>
      </c>
      <c r="B373" s="90"/>
      <c r="C373" s="90"/>
      <c r="D373" s="91" t="e">
        <f t="shared" si="12"/>
        <v>#DIV/0!</v>
      </c>
    </row>
    <row r="374" ht="18.75" spans="1:4">
      <c r="A374" s="89" t="s">
        <v>1142</v>
      </c>
      <c r="B374" s="90"/>
      <c r="C374" s="90"/>
      <c r="D374" s="91" t="e">
        <f t="shared" si="12"/>
        <v>#DIV/0!</v>
      </c>
    </row>
    <row r="375" ht="18.75" spans="1:4">
      <c r="A375" s="92" t="s">
        <v>51</v>
      </c>
      <c r="B375" s="90"/>
      <c r="C375" s="90"/>
      <c r="D375" s="91" t="e">
        <f t="shared" si="12"/>
        <v>#DIV/0!</v>
      </c>
    </row>
    <row r="376" ht="18.75" spans="1:4">
      <c r="A376" s="92" t="s">
        <v>52</v>
      </c>
      <c r="B376" s="90"/>
      <c r="C376" s="90"/>
      <c r="D376" s="91" t="e">
        <f t="shared" si="12"/>
        <v>#DIV/0!</v>
      </c>
    </row>
    <row r="377" ht="18.75" spans="1:4">
      <c r="A377" s="92" t="s">
        <v>53</v>
      </c>
      <c r="B377" s="90"/>
      <c r="C377" s="90"/>
      <c r="D377" s="91" t="e">
        <f t="shared" si="12"/>
        <v>#DIV/0!</v>
      </c>
    </row>
    <row r="378" ht="18.75" spans="1:4">
      <c r="A378" s="92" t="s">
        <v>253</v>
      </c>
      <c r="B378" s="90"/>
      <c r="C378" s="90"/>
      <c r="D378" s="91" t="e">
        <f t="shared" si="12"/>
        <v>#DIV/0!</v>
      </c>
    </row>
    <row r="379" ht="18.75" spans="1:4">
      <c r="A379" s="92" t="s">
        <v>254</v>
      </c>
      <c r="B379" s="90"/>
      <c r="C379" s="90"/>
      <c r="D379" s="91" t="e">
        <f t="shared" si="12"/>
        <v>#DIV/0!</v>
      </c>
    </row>
    <row r="380" ht="18.75" spans="1:4">
      <c r="A380" s="92" t="s">
        <v>255</v>
      </c>
      <c r="B380" s="90"/>
      <c r="C380" s="90"/>
      <c r="D380" s="91" t="e">
        <f t="shared" si="12"/>
        <v>#DIV/0!</v>
      </c>
    </row>
    <row r="381" ht="18.75" spans="1:4">
      <c r="A381" s="92" t="s">
        <v>256</v>
      </c>
      <c r="B381" s="90"/>
      <c r="C381" s="90"/>
      <c r="D381" s="91" t="e">
        <f t="shared" si="12"/>
        <v>#DIV/0!</v>
      </c>
    </row>
    <row r="382" ht="18.75" spans="1:4">
      <c r="A382" s="92" t="s">
        <v>257</v>
      </c>
      <c r="B382" s="90"/>
      <c r="C382" s="90"/>
      <c r="D382" s="91" t="e">
        <f t="shared" si="12"/>
        <v>#DIV/0!</v>
      </c>
    </row>
    <row r="383" ht="18.75" spans="1:4">
      <c r="A383" s="92" t="s">
        <v>258</v>
      </c>
      <c r="B383" s="90"/>
      <c r="C383" s="90"/>
      <c r="D383" s="91" t="e">
        <f t="shared" si="12"/>
        <v>#DIV/0!</v>
      </c>
    </row>
    <row r="384" ht="18.75" spans="1:4">
      <c r="A384" s="92" t="s">
        <v>259</v>
      </c>
      <c r="B384" s="90"/>
      <c r="C384" s="90"/>
      <c r="D384" s="91" t="e">
        <f t="shared" si="12"/>
        <v>#DIV/0!</v>
      </c>
    </row>
    <row r="385" ht="18.75" spans="1:4">
      <c r="A385" s="92" t="s">
        <v>260</v>
      </c>
      <c r="B385" s="90"/>
      <c r="C385" s="90"/>
      <c r="D385" s="91" t="e">
        <f t="shared" si="12"/>
        <v>#DIV/0!</v>
      </c>
    </row>
    <row r="386" ht="18.75" spans="1:4">
      <c r="A386" s="92" t="s">
        <v>60</v>
      </c>
      <c r="B386" s="90"/>
      <c r="C386" s="90"/>
      <c r="D386" s="91" t="e">
        <f t="shared" si="12"/>
        <v>#DIV/0!</v>
      </c>
    </row>
    <row r="387" ht="18.75" spans="1:4">
      <c r="A387" s="92" t="s">
        <v>261</v>
      </c>
      <c r="B387" s="90"/>
      <c r="C387" s="90"/>
      <c r="D387" s="91" t="e">
        <f t="shared" si="12"/>
        <v>#DIV/0!</v>
      </c>
    </row>
    <row r="388" ht="18.75" spans="1:4">
      <c r="A388" s="89" t="s">
        <v>262</v>
      </c>
      <c r="B388" s="90"/>
      <c r="C388" s="90"/>
      <c r="D388" s="91" t="e">
        <f t="shared" si="12"/>
        <v>#DIV/0!</v>
      </c>
    </row>
    <row r="389" ht="18.75" spans="1:4">
      <c r="A389" s="92" t="s">
        <v>51</v>
      </c>
      <c r="B389" s="90"/>
      <c r="C389" s="90"/>
      <c r="D389" s="91" t="e">
        <f t="shared" si="12"/>
        <v>#DIV/0!</v>
      </c>
    </row>
    <row r="390" ht="18.75" spans="1:4">
      <c r="A390" s="92" t="s">
        <v>52</v>
      </c>
      <c r="B390" s="90"/>
      <c r="C390" s="90"/>
      <c r="D390" s="91" t="e">
        <f t="shared" si="12"/>
        <v>#DIV/0!</v>
      </c>
    </row>
    <row r="391" ht="18.75" spans="1:4">
      <c r="A391" s="92" t="s">
        <v>53</v>
      </c>
      <c r="B391" s="90"/>
      <c r="C391" s="90"/>
      <c r="D391" s="91" t="e">
        <f t="shared" si="12"/>
        <v>#DIV/0!</v>
      </c>
    </row>
    <row r="392" ht="18.75" spans="1:4">
      <c r="A392" s="92" t="s">
        <v>263</v>
      </c>
      <c r="B392" s="90"/>
      <c r="C392" s="90"/>
      <c r="D392" s="91" t="e">
        <f t="shared" si="12"/>
        <v>#DIV/0!</v>
      </c>
    </row>
    <row r="393" ht="18.75" spans="1:4">
      <c r="A393" s="92" t="s">
        <v>264</v>
      </c>
      <c r="B393" s="90"/>
      <c r="C393" s="90"/>
      <c r="D393" s="91" t="e">
        <f t="shared" si="12"/>
        <v>#DIV/0!</v>
      </c>
    </row>
    <row r="394" ht="18.75" spans="1:4">
      <c r="A394" s="92" t="s">
        <v>265</v>
      </c>
      <c r="B394" s="90"/>
      <c r="C394" s="90"/>
      <c r="D394" s="91" t="e">
        <f t="shared" si="12"/>
        <v>#DIV/0!</v>
      </c>
    </row>
    <row r="395" ht="18.75" spans="1:4">
      <c r="A395" s="92" t="s">
        <v>60</v>
      </c>
      <c r="B395" s="90"/>
      <c r="C395" s="90"/>
      <c r="D395" s="91" t="e">
        <f t="shared" ref="D395:D458" si="13">C395/B395*100-100</f>
        <v>#DIV/0!</v>
      </c>
    </row>
    <row r="396" ht="18.75" spans="1:4">
      <c r="A396" s="92" t="s">
        <v>266</v>
      </c>
      <c r="B396" s="90"/>
      <c r="C396" s="90"/>
      <c r="D396" s="91" t="e">
        <f t="shared" si="13"/>
        <v>#DIV/0!</v>
      </c>
    </row>
    <row r="397" ht="18.75" spans="1:4">
      <c r="A397" s="89" t="s">
        <v>267</v>
      </c>
      <c r="B397" s="90"/>
      <c r="C397" s="90"/>
      <c r="D397" s="91" t="e">
        <f t="shared" si="13"/>
        <v>#DIV/0!</v>
      </c>
    </row>
    <row r="398" ht="18.75" spans="1:4">
      <c r="A398" s="92" t="s">
        <v>51</v>
      </c>
      <c r="B398" s="90"/>
      <c r="C398" s="90"/>
      <c r="D398" s="91" t="e">
        <f t="shared" si="13"/>
        <v>#DIV/0!</v>
      </c>
    </row>
    <row r="399" ht="18.75" spans="1:4">
      <c r="A399" s="92" t="s">
        <v>52</v>
      </c>
      <c r="B399" s="90"/>
      <c r="C399" s="90"/>
      <c r="D399" s="91" t="e">
        <f t="shared" si="13"/>
        <v>#DIV/0!</v>
      </c>
    </row>
    <row r="400" ht="18.75" spans="1:4">
      <c r="A400" s="92" t="s">
        <v>53</v>
      </c>
      <c r="B400" s="90"/>
      <c r="C400" s="90"/>
      <c r="D400" s="91" t="e">
        <f t="shared" si="13"/>
        <v>#DIV/0!</v>
      </c>
    </row>
    <row r="401" ht="18.75" spans="1:4">
      <c r="A401" s="92" t="s">
        <v>268</v>
      </c>
      <c r="B401" s="90"/>
      <c r="C401" s="90"/>
      <c r="D401" s="91" t="e">
        <f t="shared" si="13"/>
        <v>#DIV/0!</v>
      </c>
    </row>
    <row r="402" ht="18.75" spans="1:4">
      <c r="A402" s="92" t="s">
        <v>269</v>
      </c>
      <c r="B402" s="90"/>
      <c r="C402" s="90"/>
      <c r="D402" s="91" t="e">
        <f t="shared" si="13"/>
        <v>#DIV/0!</v>
      </c>
    </row>
    <row r="403" ht="18.75" spans="1:4">
      <c r="A403" s="92" t="s">
        <v>270</v>
      </c>
      <c r="B403" s="90"/>
      <c r="C403" s="90"/>
      <c r="D403" s="91" t="e">
        <f t="shared" si="13"/>
        <v>#DIV/0!</v>
      </c>
    </row>
    <row r="404" ht="18.75" spans="1:4">
      <c r="A404" s="92" t="s">
        <v>60</v>
      </c>
      <c r="B404" s="90"/>
      <c r="C404" s="90"/>
      <c r="D404" s="91" t="e">
        <f t="shared" si="13"/>
        <v>#DIV/0!</v>
      </c>
    </row>
    <row r="405" ht="18.75" spans="1:4">
      <c r="A405" s="92" t="s">
        <v>271</v>
      </c>
      <c r="B405" s="90"/>
      <c r="C405" s="90"/>
      <c r="D405" s="91" t="e">
        <f t="shared" si="13"/>
        <v>#DIV/0!</v>
      </c>
    </row>
    <row r="406" ht="18.75" spans="1:4">
      <c r="A406" s="89" t="s">
        <v>272</v>
      </c>
      <c r="B406" s="90"/>
      <c r="C406" s="90"/>
      <c r="D406" s="91" t="e">
        <f t="shared" si="13"/>
        <v>#DIV/0!</v>
      </c>
    </row>
    <row r="407" ht="18.75" spans="1:4">
      <c r="A407" s="92" t="s">
        <v>51</v>
      </c>
      <c r="B407" s="90"/>
      <c r="C407" s="90"/>
      <c r="D407" s="91" t="e">
        <f t="shared" si="13"/>
        <v>#DIV/0!</v>
      </c>
    </row>
    <row r="408" ht="18.75" spans="1:4">
      <c r="A408" s="92" t="s">
        <v>52</v>
      </c>
      <c r="B408" s="90"/>
      <c r="C408" s="90"/>
      <c r="D408" s="91" t="e">
        <f t="shared" si="13"/>
        <v>#DIV/0!</v>
      </c>
    </row>
    <row r="409" ht="18.75" spans="1:4">
      <c r="A409" s="92" t="s">
        <v>53</v>
      </c>
      <c r="B409" s="90"/>
      <c r="C409" s="90"/>
      <c r="D409" s="91" t="e">
        <f t="shared" si="13"/>
        <v>#DIV/0!</v>
      </c>
    </row>
    <row r="410" ht="18.75" spans="1:4">
      <c r="A410" s="92" t="s">
        <v>273</v>
      </c>
      <c r="B410" s="90"/>
      <c r="C410" s="90"/>
      <c r="D410" s="91" t="e">
        <f t="shared" si="13"/>
        <v>#DIV/0!</v>
      </c>
    </row>
    <row r="411" ht="18.75" spans="1:4">
      <c r="A411" s="92" t="s">
        <v>274</v>
      </c>
      <c r="B411" s="90"/>
      <c r="C411" s="90"/>
      <c r="D411" s="91" t="e">
        <f t="shared" si="13"/>
        <v>#DIV/0!</v>
      </c>
    </row>
    <row r="412" ht="18.75" spans="1:4">
      <c r="A412" s="92" t="s">
        <v>60</v>
      </c>
      <c r="B412" s="90"/>
      <c r="C412" s="90"/>
      <c r="D412" s="91" t="e">
        <f t="shared" si="13"/>
        <v>#DIV/0!</v>
      </c>
    </row>
    <row r="413" ht="18.75" spans="1:4">
      <c r="A413" s="92" t="s">
        <v>275</v>
      </c>
      <c r="B413" s="90"/>
      <c r="C413" s="90"/>
      <c r="D413" s="91" t="e">
        <f t="shared" si="13"/>
        <v>#DIV/0!</v>
      </c>
    </row>
    <row r="414" ht="18.75" spans="1:4">
      <c r="A414" s="89" t="s">
        <v>276</v>
      </c>
      <c r="B414" s="90"/>
      <c r="C414" s="90"/>
      <c r="D414" s="91" t="e">
        <f t="shared" si="13"/>
        <v>#DIV/0!</v>
      </c>
    </row>
    <row r="415" ht="18.75" spans="1:4">
      <c r="A415" s="92" t="s">
        <v>51</v>
      </c>
      <c r="B415" s="90"/>
      <c r="C415" s="90"/>
      <c r="D415" s="91" t="e">
        <f t="shared" si="13"/>
        <v>#DIV/0!</v>
      </c>
    </row>
    <row r="416" ht="18.75" spans="1:4">
      <c r="A416" s="92" t="s">
        <v>52</v>
      </c>
      <c r="B416" s="90"/>
      <c r="C416" s="90"/>
      <c r="D416" s="91" t="e">
        <f t="shared" si="13"/>
        <v>#DIV/0!</v>
      </c>
    </row>
    <row r="417" ht="18.75" spans="1:4">
      <c r="A417" s="92" t="s">
        <v>277</v>
      </c>
      <c r="B417" s="90"/>
      <c r="C417" s="90"/>
      <c r="D417" s="91" t="e">
        <f t="shared" si="13"/>
        <v>#DIV/0!</v>
      </c>
    </row>
    <row r="418" ht="18.75" spans="1:4">
      <c r="A418" s="92" t="s">
        <v>278</v>
      </c>
      <c r="B418" s="90"/>
      <c r="C418" s="90"/>
      <c r="D418" s="91" t="e">
        <f t="shared" si="13"/>
        <v>#DIV/0!</v>
      </c>
    </row>
    <row r="419" ht="18.75" spans="1:4">
      <c r="A419" s="92" t="s">
        <v>279</v>
      </c>
      <c r="B419" s="90"/>
      <c r="C419" s="90"/>
      <c r="D419" s="91" t="e">
        <f t="shared" si="13"/>
        <v>#DIV/0!</v>
      </c>
    </row>
    <row r="420" ht="18.75" spans="1:4">
      <c r="A420" s="92" t="s">
        <v>231</v>
      </c>
      <c r="B420" s="90"/>
      <c r="C420" s="90"/>
      <c r="D420" s="91" t="e">
        <f t="shared" si="13"/>
        <v>#DIV/0!</v>
      </c>
    </row>
    <row r="421" ht="18.75" spans="1:4">
      <c r="A421" s="92" t="s">
        <v>280</v>
      </c>
      <c r="B421" s="90"/>
      <c r="C421" s="90"/>
      <c r="D421" s="91" t="e">
        <f t="shared" si="13"/>
        <v>#DIV/0!</v>
      </c>
    </row>
    <row r="422" ht="18.75" spans="1:4">
      <c r="A422" s="89" t="s">
        <v>281</v>
      </c>
      <c r="B422" s="90"/>
      <c r="C422" s="90"/>
      <c r="D422" s="91" t="e">
        <f t="shared" si="13"/>
        <v>#DIV/0!</v>
      </c>
    </row>
    <row r="423" ht="18.75" spans="1:4">
      <c r="A423" s="92" t="s">
        <v>282</v>
      </c>
      <c r="B423" s="90"/>
      <c r="C423" s="90"/>
      <c r="D423" s="91" t="e">
        <f t="shared" si="13"/>
        <v>#DIV/0!</v>
      </c>
    </row>
    <row r="424" ht="18.75" spans="1:4">
      <c r="A424" s="92" t="s">
        <v>51</v>
      </c>
      <c r="B424" s="90"/>
      <c r="C424" s="90"/>
      <c r="D424" s="91" t="e">
        <f t="shared" si="13"/>
        <v>#DIV/0!</v>
      </c>
    </row>
    <row r="425" ht="18.75" spans="1:4">
      <c r="A425" s="92" t="s">
        <v>283</v>
      </c>
      <c r="B425" s="90"/>
      <c r="C425" s="90"/>
      <c r="D425" s="91" t="e">
        <f t="shared" si="13"/>
        <v>#DIV/0!</v>
      </c>
    </row>
    <row r="426" ht="18.75" spans="1:4">
      <c r="A426" s="92" t="s">
        <v>284</v>
      </c>
      <c r="B426" s="90"/>
      <c r="C426" s="90"/>
      <c r="D426" s="91" t="e">
        <f t="shared" si="13"/>
        <v>#DIV/0!</v>
      </c>
    </row>
    <row r="427" ht="18.75" spans="1:4">
      <c r="A427" s="92" t="s">
        <v>285</v>
      </c>
      <c r="B427" s="90"/>
      <c r="C427" s="90"/>
      <c r="D427" s="91" t="e">
        <f t="shared" si="13"/>
        <v>#DIV/0!</v>
      </c>
    </row>
    <row r="428" ht="18.75" spans="1:4">
      <c r="A428" s="92" t="s">
        <v>1143</v>
      </c>
      <c r="B428" s="90"/>
      <c r="C428" s="90"/>
      <c r="D428" s="91" t="e">
        <f t="shared" si="13"/>
        <v>#DIV/0!</v>
      </c>
    </row>
    <row r="429" ht="18.75" spans="1:4">
      <c r="A429" s="92" t="s">
        <v>287</v>
      </c>
      <c r="B429" s="90"/>
      <c r="C429" s="90"/>
      <c r="D429" s="91" t="e">
        <f t="shared" si="13"/>
        <v>#DIV/0!</v>
      </c>
    </row>
    <row r="430" ht="18.75" spans="1:4">
      <c r="A430" s="92" t="s">
        <v>288</v>
      </c>
      <c r="B430" s="90"/>
      <c r="C430" s="90"/>
      <c r="D430" s="91" t="e">
        <f t="shared" si="13"/>
        <v>#DIV/0!</v>
      </c>
    </row>
    <row r="431" ht="18.75" spans="1:4">
      <c r="A431" s="89" t="s">
        <v>1144</v>
      </c>
      <c r="B431" s="90"/>
      <c r="C431" s="90"/>
      <c r="D431" s="91" t="e">
        <f t="shared" si="13"/>
        <v>#DIV/0!</v>
      </c>
    </row>
    <row r="432" ht="18.75" spans="1:4">
      <c r="A432" s="92" t="s">
        <v>1145</v>
      </c>
      <c r="B432" s="90">
        <v>170000</v>
      </c>
      <c r="C432" s="90">
        <v>190000</v>
      </c>
      <c r="D432" s="91">
        <f t="shared" si="13"/>
        <v>11.7647058823529</v>
      </c>
    </row>
    <row r="433" ht="18.75" spans="1:4">
      <c r="A433" s="92" t="s">
        <v>1146</v>
      </c>
      <c r="B433" s="90"/>
      <c r="C433" s="90"/>
      <c r="D433" s="91" t="e">
        <f t="shared" si="13"/>
        <v>#DIV/0!</v>
      </c>
    </row>
    <row r="434" ht="18.75" spans="1:4">
      <c r="A434" s="89" t="s">
        <v>1147</v>
      </c>
      <c r="B434" s="90">
        <v>15505992.14</v>
      </c>
      <c r="C434" s="90">
        <v>5960000</v>
      </c>
      <c r="D434" s="91">
        <f t="shared" si="13"/>
        <v>-61.5632463489692</v>
      </c>
    </row>
    <row r="435" ht="18.75" spans="1:4">
      <c r="A435" s="89" t="s">
        <v>291</v>
      </c>
      <c r="B435" s="90"/>
      <c r="C435" s="90"/>
      <c r="D435" s="91" t="e">
        <f t="shared" si="13"/>
        <v>#DIV/0!</v>
      </c>
    </row>
    <row r="436" ht="18.75" spans="1:4">
      <c r="A436" s="92" t="s">
        <v>51</v>
      </c>
      <c r="B436" s="90"/>
      <c r="C436" s="90"/>
      <c r="D436" s="91" t="e">
        <f t="shared" si="13"/>
        <v>#DIV/0!</v>
      </c>
    </row>
    <row r="437" ht="18.75" spans="1:4">
      <c r="A437" s="92" t="s">
        <v>52</v>
      </c>
      <c r="B437" s="90"/>
      <c r="C437" s="90"/>
      <c r="D437" s="91" t="e">
        <f t="shared" si="13"/>
        <v>#DIV/0!</v>
      </c>
    </row>
    <row r="438" ht="18.75" spans="1:4">
      <c r="A438" s="92" t="s">
        <v>53</v>
      </c>
      <c r="B438" s="90"/>
      <c r="C438" s="90"/>
      <c r="D438" s="91" t="e">
        <f t="shared" si="13"/>
        <v>#DIV/0!</v>
      </c>
    </row>
    <row r="439" ht="18.75" spans="1:4">
      <c r="A439" s="92" t="s">
        <v>292</v>
      </c>
      <c r="B439" s="90"/>
      <c r="C439" s="90"/>
      <c r="D439" s="91" t="e">
        <f t="shared" si="13"/>
        <v>#DIV/0!</v>
      </c>
    </row>
    <row r="440" ht="18.75" spans="1:4">
      <c r="A440" s="89" t="s">
        <v>293</v>
      </c>
      <c r="B440" s="90">
        <v>15505992.14</v>
      </c>
      <c r="C440" s="90">
        <v>5960000</v>
      </c>
      <c r="D440" s="91">
        <f t="shared" si="13"/>
        <v>-61.5632463489692</v>
      </c>
    </row>
    <row r="441" ht="18.75" spans="1:4">
      <c r="A441" s="92" t="s">
        <v>294</v>
      </c>
      <c r="B441" s="90"/>
      <c r="C441" s="90"/>
      <c r="D441" s="91" t="e">
        <f t="shared" si="13"/>
        <v>#DIV/0!</v>
      </c>
    </row>
    <row r="442" ht="18.75" spans="1:4">
      <c r="A442" s="92" t="s">
        <v>295</v>
      </c>
      <c r="B442" s="90">
        <v>12275992.14</v>
      </c>
      <c r="C442" s="90">
        <v>3300000</v>
      </c>
      <c r="D442" s="91">
        <f t="shared" si="13"/>
        <v>-73.1182623582227</v>
      </c>
    </row>
    <row r="443" ht="18.75" spans="1:4">
      <c r="A443" s="92" t="s">
        <v>296</v>
      </c>
      <c r="B443" s="90">
        <v>3230000</v>
      </c>
      <c r="C443" s="90">
        <v>2660000</v>
      </c>
      <c r="D443" s="91">
        <f t="shared" si="13"/>
        <v>-17.6470588235294</v>
      </c>
    </row>
    <row r="444" ht="18.75" spans="1:4">
      <c r="A444" s="92" t="s">
        <v>1148</v>
      </c>
      <c r="B444" s="90"/>
      <c r="C444" s="90"/>
      <c r="D444" s="91" t="e">
        <f t="shared" si="13"/>
        <v>#DIV/0!</v>
      </c>
    </row>
    <row r="445" ht="18.75" spans="1:4">
      <c r="A445" s="92" t="s">
        <v>298</v>
      </c>
      <c r="B445" s="90"/>
      <c r="C445" s="90"/>
      <c r="D445" s="91" t="e">
        <f t="shared" si="13"/>
        <v>#DIV/0!</v>
      </c>
    </row>
    <row r="446" ht="18.75" spans="1:4">
      <c r="A446" s="92" t="s">
        <v>299</v>
      </c>
      <c r="B446" s="90"/>
      <c r="C446" s="90"/>
      <c r="D446" s="91" t="e">
        <f t="shared" si="13"/>
        <v>#DIV/0!</v>
      </c>
    </row>
    <row r="447" ht="18.75" spans="1:4">
      <c r="A447" s="92" t="s">
        <v>300</v>
      </c>
      <c r="B447" s="90"/>
      <c r="C447" s="90"/>
      <c r="D447" s="91" t="e">
        <f t="shared" si="13"/>
        <v>#DIV/0!</v>
      </c>
    </row>
    <row r="448" ht="18.75" spans="1:4">
      <c r="A448" s="92" t="s">
        <v>297</v>
      </c>
      <c r="B448" s="90"/>
      <c r="C448" s="90"/>
      <c r="D448" s="91" t="e">
        <f t="shared" si="13"/>
        <v>#DIV/0!</v>
      </c>
    </row>
    <row r="449" ht="18.75" spans="1:4">
      <c r="A449" s="89" t="s">
        <v>1149</v>
      </c>
      <c r="B449" s="90"/>
      <c r="C449" s="90"/>
      <c r="D449" s="91" t="e">
        <f t="shared" si="13"/>
        <v>#DIV/0!</v>
      </c>
    </row>
    <row r="450" ht="18.75" spans="1:4">
      <c r="A450" s="92" t="s">
        <v>303</v>
      </c>
      <c r="B450" s="90"/>
      <c r="C450" s="90"/>
      <c r="D450" s="91" t="e">
        <f t="shared" si="13"/>
        <v>#DIV/0!</v>
      </c>
    </row>
    <row r="451" ht="18.75" spans="1:4">
      <c r="A451" s="92" t="s">
        <v>304</v>
      </c>
      <c r="B451" s="90"/>
      <c r="C451" s="90"/>
      <c r="D451" s="91" t="e">
        <f t="shared" si="13"/>
        <v>#DIV/0!</v>
      </c>
    </row>
    <row r="452" ht="18.75" spans="1:4">
      <c r="A452" s="92" t="s">
        <v>305</v>
      </c>
      <c r="B452" s="90"/>
      <c r="C452" s="90"/>
      <c r="D452" s="91" t="e">
        <f t="shared" si="13"/>
        <v>#DIV/0!</v>
      </c>
    </row>
    <row r="453" ht="18.75" spans="1:4">
      <c r="A453" s="92" t="s">
        <v>306</v>
      </c>
      <c r="B453" s="90"/>
      <c r="C453" s="90"/>
      <c r="D453" s="91" t="e">
        <f t="shared" si="13"/>
        <v>#DIV/0!</v>
      </c>
    </row>
    <row r="454" ht="18.75" spans="1:4">
      <c r="A454" s="92" t="s">
        <v>307</v>
      </c>
      <c r="B454" s="90"/>
      <c r="C454" s="90"/>
      <c r="D454" s="91" t="e">
        <f t="shared" si="13"/>
        <v>#DIV/0!</v>
      </c>
    </row>
    <row r="455" ht="18.75" spans="1:4">
      <c r="A455" s="92" t="s">
        <v>308</v>
      </c>
      <c r="B455" s="90"/>
      <c r="C455" s="90"/>
      <c r="D455" s="91" t="e">
        <f t="shared" si="13"/>
        <v>#DIV/0!</v>
      </c>
    </row>
    <row r="456" ht="18.75" spans="1:4">
      <c r="A456" s="89" t="s">
        <v>309</v>
      </c>
      <c r="B456" s="90"/>
      <c r="C456" s="90"/>
      <c r="D456" s="91" t="e">
        <f t="shared" si="13"/>
        <v>#DIV/0!</v>
      </c>
    </row>
    <row r="457" ht="18.75" spans="1:4">
      <c r="A457" s="92" t="s">
        <v>310</v>
      </c>
      <c r="B457" s="90"/>
      <c r="C457" s="90"/>
      <c r="D457" s="91" t="e">
        <f t="shared" si="13"/>
        <v>#DIV/0!</v>
      </c>
    </row>
    <row r="458" ht="18.75" spans="1:4">
      <c r="A458" s="92" t="s">
        <v>311</v>
      </c>
      <c r="B458" s="90"/>
      <c r="C458" s="90"/>
      <c r="D458" s="91" t="e">
        <f t="shared" si="13"/>
        <v>#DIV/0!</v>
      </c>
    </row>
    <row r="459" ht="18.75" spans="1:4">
      <c r="A459" s="92" t="s">
        <v>312</v>
      </c>
      <c r="B459" s="90"/>
      <c r="C459" s="90"/>
      <c r="D459" s="91" t="e">
        <f t="shared" ref="D459:D522" si="14">C459/B459*100-100</f>
        <v>#DIV/0!</v>
      </c>
    </row>
    <row r="460" ht="18.75" spans="1:4">
      <c r="A460" s="92" t="s">
        <v>313</v>
      </c>
      <c r="B460" s="90"/>
      <c r="C460" s="90"/>
      <c r="D460" s="91" t="e">
        <f t="shared" si="14"/>
        <v>#DIV/0!</v>
      </c>
    </row>
    <row r="461" ht="18.75" spans="1:4">
      <c r="A461" s="92" t="s">
        <v>314</v>
      </c>
      <c r="B461" s="90"/>
      <c r="C461" s="90"/>
      <c r="D461" s="91" t="e">
        <f t="shared" si="14"/>
        <v>#DIV/0!</v>
      </c>
    </row>
    <row r="462" ht="18.75" spans="1:4">
      <c r="A462" s="89" t="s">
        <v>315</v>
      </c>
      <c r="B462" s="90"/>
      <c r="C462" s="90"/>
      <c r="D462" s="91" t="e">
        <f t="shared" si="14"/>
        <v>#DIV/0!</v>
      </c>
    </row>
    <row r="463" ht="18.75" spans="1:4">
      <c r="A463" s="92" t="s">
        <v>316</v>
      </c>
      <c r="B463" s="90"/>
      <c r="C463" s="90"/>
      <c r="D463" s="91" t="e">
        <f t="shared" si="14"/>
        <v>#DIV/0!</v>
      </c>
    </row>
    <row r="464" ht="18.75" spans="1:4">
      <c r="A464" s="92" t="s">
        <v>317</v>
      </c>
      <c r="B464" s="90"/>
      <c r="C464" s="90"/>
      <c r="D464" s="91" t="e">
        <f t="shared" si="14"/>
        <v>#DIV/0!</v>
      </c>
    </row>
    <row r="465" ht="18.75" spans="1:4">
      <c r="A465" s="92" t="s">
        <v>318</v>
      </c>
      <c r="B465" s="90"/>
      <c r="C465" s="90"/>
      <c r="D465" s="91" t="e">
        <f t="shared" si="14"/>
        <v>#DIV/0!</v>
      </c>
    </row>
    <row r="466" ht="18.75" spans="1:4">
      <c r="A466" s="89" t="s">
        <v>319</v>
      </c>
      <c r="B466" s="90"/>
      <c r="C466" s="90"/>
      <c r="D466" s="91" t="e">
        <f t="shared" si="14"/>
        <v>#DIV/0!</v>
      </c>
    </row>
    <row r="467" ht="18.75" spans="1:4">
      <c r="A467" s="92" t="s">
        <v>320</v>
      </c>
      <c r="B467" s="90"/>
      <c r="C467" s="90"/>
      <c r="D467" s="91" t="e">
        <f t="shared" si="14"/>
        <v>#DIV/0!</v>
      </c>
    </row>
    <row r="468" ht="18.75" spans="1:4">
      <c r="A468" s="92" t="s">
        <v>321</v>
      </c>
      <c r="B468" s="90"/>
      <c r="C468" s="90"/>
      <c r="D468" s="91" t="e">
        <f t="shared" si="14"/>
        <v>#DIV/0!</v>
      </c>
    </row>
    <row r="469" ht="18.75" spans="1:4">
      <c r="A469" s="92" t="s">
        <v>322</v>
      </c>
      <c r="B469" s="90"/>
      <c r="C469" s="90"/>
      <c r="D469" s="91" t="e">
        <f t="shared" si="14"/>
        <v>#DIV/0!</v>
      </c>
    </row>
    <row r="470" ht="18.75" spans="1:4">
      <c r="A470" s="89" t="s">
        <v>323</v>
      </c>
      <c r="B470" s="90"/>
      <c r="C470" s="90"/>
      <c r="D470" s="91" t="e">
        <f t="shared" si="14"/>
        <v>#DIV/0!</v>
      </c>
    </row>
    <row r="471" ht="18.75" spans="1:4">
      <c r="A471" s="92" t="s">
        <v>324</v>
      </c>
      <c r="B471" s="90"/>
      <c r="C471" s="90"/>
      <c r="D471" s="91" t="e">
        <f t="shared" si="14"/>
        <v>#DIV/0!</v>
      </c>
    </row>
    <row r="472" ht="18.75" spans="1:4">
      <c r="A472" s="92" t="s">
        <v>325</v>
      </c>
      <c r="B472" s="90"/>
      <c r="C472" s="90"/>
      <c r="D472" s="91" t="e">
        <f t="shared" si="14"/>
        <v>#DIV/0!</v>
      </c>
    </row>
    <row r="473" ht="18.75" spans="1:4">
      <c r="A473" s="92" t="s">
        <v>326</v>
      </c>
      <c r="B473" s="90"/>
      <c r="C473" s="90"/>
      <c r="D473" s="91" t="e">
        <f t="shared" si="14"/>
        <v>#DIV/0!</v>
      </c>
    </row>
    <row r="474" ht="18.75" spans="1:4">
      <c r="A474" s="89" t="s">
        <v>327</v>
      </c>
      <c r="B474" s="90"/>
      <c r="C474" s="90"/>
      <c r="D474" s="91" t="e">
        <f t="shared" si="14"/>
        <v>#DIV/0!</v>
      </c>
    </row>
    <row r="475" ht="18.75" spans="1:4">
      <c r="A475" s="92" t="s">
        <v>328</v>
      </c>
      <c r="B475" s="90"/>
      <c r="C475" s="90"/>
      <c r="D475" s="91" t="e">
        <f t="shared" si="14"/>
        <v>#DIV/0!</v>
      </c>
    </row>
    <row r="476" ht="18.75" spans="1:4">
      <c r="A476" s="92" t="s">
        <v>329</v>
      </c>
      <c r="B476" s="90"/>
      <c r="C476" s="90"/>
      <c r="D476" s="91" t="e">
        <f t="shared" si="14"/>
        <v>#DIV/0!</v>
      </c>
    </row>
    <row r="477" ht="18.75" spans="1:4">
      <c r="A477" s="92" t="s">
        <v>330</v>
      </c>
      <c r="B477" s="90"/>
      <c r="C477" s="90"/>
      <c r="D477" s="91" t="e">
        <f t="shared" si="14"/>
        <v>#DIV/0!</v>
      </c>
    </row>
    <row r="478" ht="18.75" spans="1:4">
      <c r="A478" s="92" t="s">
        <v>331</v>
      </c>
      <c r="B478" s="90"/>
      <c r="C478" s="90"/>
      <c r="D478" s="91" t="e">
        <f t="shared" si="14"/>
        <v>#DIV/0!</v>
      </c>
    </row>
    <row r="479" ht="18.75" spans="1:4">
      <c r="A479" s="92" t="s">
        <v>332</v>
      </c>
      <c r="B479" s="90"/>
      <c r="C479" s="90"/>
      <c r="D479" s="91" t="e">
        <f t="shared" si="14"/>
        <v>#DIV/0!</v>
      </c>
    </row>
    <row r="480" ht="18.75" spans="1:4">
      <c r="A480" s="89" t="s">
        <v>1150</v>
      </c>
      <c r="B480" s="90"/>
      <c r="C480" s="90"/>
      <c r="D480" s="91" t="e">
        <f t="shared" si="14"/>
        <v>#DIV/0!</v>
      </c>
    </row>
    <row r="481" ht="18.75" spans="1:4">
      <c r="A481" s="92" t="s">
        <v>334</v>
      </c>
      <c r="B481" s="90"/>
      <c r="C481" s="90"/>
      <c r="D481" s="91" t="e">
        <f t="shared" si="14"/>
        <v>#DIV/0!</v>
      </c>
    </row>
    <row r="482" ht="18.75" spans="1:4">
      <c r="A482" s="92" t="s">
        <v>335</v>
      </c>
      <c r="B482" s="90"/>
      <c r="C482" s="90"/>
      <c r="D482" s="91" t="e">
        <f t="shared" si="14"/>
        <v>#DIV/0!</v>
      </c>
    </row>
    <row r="483" ht="18.75" spans="1:4">
      <c r="A483" s="92" t="s">
        <v>336</v>
      </c>
      <c r="B483" s="90"/>
      <c r="C483" s="90"/>
      <c r="D483" s="91" t="e">
        <f t="shared" si="14"/>
        <v>#DIV/0!</v>
      </c>
    </row>
    <row r="484" ht="18.75" spans="1:4">
      <c r="A484" s="92" t="s">
        <v>337</v>
      </c>
      <c r="B484" s="90"/>
      <c r="C484" s="90"/>
      <c r="D484" s="91" t="e">
        <f t="shared" si="14"/>
        <v>#DIV/0!</v>
      </c>
    </row>
    <row r="485" ht="18.75" spans="1:4">
      <c r="A485" s="92" t="s">
        <v>338</v>
      </c>
      <c r="B485" s="90"/>
      <c r="C485" s="90"/>
      <c r="D485" s="91" t="e">
        <f t="shared" si="14"/>
        <v>#DIV/0!</v>
      </c>
    </row>
    <row r="486" ht="18.75" spans="1:4">
      <c r="A486" s="92" t="s">
        <v>1151</v>
      </c>
      <c r="B486" s="90"/>
      <c r="C486" s="90"/>
      <c r="D486" s="91" t="e">
        <f t="shared" si="14"/>
        <v>#DIV/0!</v>
      </c>
    </row>
    <row r="487" ht="18.75" spans="1:4">
      <c r="A487" s="89" t="s">
        <v>1152</v>
      </c>
      <c r="B487" s="90"/>
      <c r="C487" s="90"/>
      <c r="D487" s="91" t="e">
        <f t="shared" si="14"/>
        <v>#DIV/0!</v>
      </c>
    </row>
    <row r="488" ht="18.75" spans="1:4">
      <c r="A488" s="92" t="s">
        <v>302</v>
      </c>
      <c r="B488" s="90"/>
      <c r="C488" s="90"/>
      <c r="D488" s="91" t="e">
        <f t="shared" si="14"/>
        <v>#DIV/0!</v>
      </c>
    </row>
    <row r="489" ht="18.75" spans="1:4">
      <c r="A489" s="89" t="s">
        <v>1153</v>
      </c>
      <c r="B489" s="90">
        <v>170000</v>
      </c>
      <c r="C489" s="90">
        <v>190000</v>
      </c>
      <c r="D489" s="91">
        <f t="shared" si="14"/>
        <v>11.7647058823529</v>
      </c>
    </row>
    <row r="490" ht="18.75" spans="1:4">
      <c r="A490" s="89" t="s">
        <v>342</v>
      </c>
      <c r="B490" s="90"/>
      <c r="C490" s="90"/>
      <c r="D490" s="91" t="e">
        <f t="shared" si="14"/>
        <v>#DIV/0!</v>
      </c>
    </row>
    <row r="491" ht="18.75" spans="1:4">
      <c r="A491" s="92" t="s">
        <v>51</v>
      </c>
      <c r="B491" s="90"/>
      <c r="C491" s="90"/>
      <c r="D491" s="91" t="e">
        <f t="shared" si="14"/>
        <v>#DIV/0!</v>
      </c>
    </row>
    <row r="492" ht="18.75" spans="1:4">
      <c r="A492" s="92" t="s">
        <v>52</v>
      </c>
      <c r="B492" s="90"/>
      <c r="C492" s="90"/>
      <c r="D492" s="91" t="e">
        <f t="shared" si="14"/>
        <v>#DIV/0!</v>
      </c>
    </row>
    <row r="493" ht="18.75" spans="1:4">
      <c r="A493" s="92" t="s">
        <v>53</v>
      </c>
      <c r="B493" s="90"/>
      <c r="C493" s="90"/>
      <c r="D493" s="91" t="e">
        <f t="shared" si="14"/>
        <v>#DIV/0!</v>
      </c>
    </row>
    <row r="494" ht="18.75" spans="1:4">
      <c r="A494" s="92" t="s">
        <v>343</v>
      </c>
      <c r="B494" s="90"/>
      <c r="C494" s="90"/>
      <c r="D494" s="91" t="e">
        <f t="shared" si="14"/>
        <v>#DIV/0!</v>
      </c>
    </row>
    <row r="495" ht="18.75" spans="1:4">
      <c r="A495" s="89" t="s">
        <v>344</v>
      </c>
      <c r="B495" s="90"/>
      <c r="C495" s="90"/>
      <c r="D495" s="91" t="e">
        <f t="shared" si="14"/>
        <v>#DIV/0!</v>
      </c>
    </row>
    <row r="496" ht="18.75" spans="1:4">
      <c r="A496" s="92" t="s">
        <v>345</v>
      </c>
      <c r="B496" s="90"/>
      <c r="C496" s="90"/>
      <c r="D496" s="91" t="e">
        <f t="shared" si="14"/>
        <v>#DIV/0!</v>
      </c>
    </row>
    <row r="497" ht="18.75" spans="1:4">
      <c r="A497" s="92" t="s">
        <v>346</v>
      </c>
      <c r="B497" s="90"/>
      <c r="C497" s="90"/>
      <c r="D497" s="91" t="e">
        <f t="shared" si="14"/>
        <v>#DIV/0!</v>
      </c>
    </row>
    <row r="498" ht="18.75" spans="1:4">
      <c r="A498" s="92" t="s">
        <v>347</v>
      </c>
      <c r="B498" s="90"/>
      <c r="C498" s="90"/>
      <c r="D498" s="91" t="e">
        <f t="shared" si="14"/>
        <v>#DIV/0!</v>
      </c>
    </row>
    <row r="499" ht="18.75" spans="1:4">
      <c r="A499" s="92" t="s">
        <v>348</v>
      </c>
      <c r="B499" s="90"/>
      <c r="C499" s="90"/>
      <c r="D499" s="91" t="e">
        <f t="shared" si="14"/>
        <v>#DIV/0!</v>
      </c>
    </row>
    <row r="500" ht="18.75" spans="1:4">
      <c r="A500" s="92" t="s">
        <v>349</v>
      </c>
      <c r="B500" s="90"/>
      <c r="C500" s="90"/>
      <c r="D500" s="91" t="e">
        <f t="shared" si="14"/>
        <v>#DIV/0!</v>
      </c>
    </row>
    <row r="501" ht="18.75" spans="1:4">
      <c r="A501" s="92" t="s">
        <v>350</v>
      </c>
      <c r="B501" s="90"/>
      <c r="C501" s="90"/>
      <c r="D501" s="91" t="e">
        <f t="shared" si="14"/>
        <v>#DIV/0!</v>
      </c>
    </row>
    <row r="502" ht="18.75" spans="1:4">
      <c r="A502" s="92" t="s">
        <v>351</v>
      </c>
      <c r="B502" s="90"/>
      <c r="C502" s="90"/>
      <c r="D502" s="91" t="e">
        <f t="shared" si="14"/>
        <v>#DIV/0!</v>
      </c>
    </row>
    <row r="503" ht="18.75" spans="1:4">
      <c r="A503" s="92" t="s">
        <v>352</v>
      </c>
      <c r="B503" s="90"/>
      <c r="C503" s="90"/>
      <c r="D503" s="91" t="e">
        <f t="shared" si="14"/>
        <v>#DIV/0!</v>
      </c>
    </row>
    <row r="504" ht="18.75" spans="1:4">
      <c r="A504" s="89" t="s">
        <v>353</v>
      </c>
      <c r="B504" s="90"/>
      <c r="C504" s="90"/>
      <c r="D504" s="91" t="e">
        <f t="shared" si="14"/>
        <v>#DIV/0!</v>
      </c>
    </row>
    <row r="505" ht="18.75" spans="1:4">
      <c r="A505" s="92" t="s">
        <v>345</v>
      </c>
      <c r="B505" s="90"/>
      <c r="C505" s="90"/>
      <c r="D505" s="91" t="e">
        <f t="shared" si="14"/>
        <v>#DIV/0!</v>
      </c>
    </row>
    <row r="506" ht="18.75" spans="1:4">
      <c r="A506" s="92" t="s">
        <v>354</v>
      </c>
      <c r="B506" s="90"/>
      <c r="C506" s="90"/>
      <c r="D506" s="91" t="e">
        <f t="shared" si="14"/>
        <v>#DIV/0!</v>
      </c>
    </row>
    <row r="507" ht="18.75" spans="1:4">
      <c r="A507" s="92" t="s">
        <v>355</v>
      </c>
      <c r="B507" s="90"/>
      <c r="C507" s="90"/>
      <c r="D507" s="91" t="e">
        <f t="shared" si="14"/>
        <v>#DIV/0!</v>
      </c>
    </row>
    <row r="508" ht="18.75" spans="1:4">
      <c r="A508" s="92" t="s">
        <v>356</v>
      </c>
      <c r="B508" s="90"/>
      <c r="C508" s="90"/>
      <c r="D508" s="91" t="e">
        <f t="shared" si="14"/>
        <v>#DIV/0!</v>
      </c>
    </row>
    <row r="509" ht="18.75" spans="1:4">
      <c r="A509" s="92" t="s">
        <v>357</v>
      </c>
      <c r="B509" s="90"/>
      <c r="C509" s="90"/>
      <c r="D509" s="91" t="e">
        <f t="shared" si="14"/>
        <v>#DIV/0!</v>
      </c>
    </row>
    <row r="510" ht="18.75" spans="1:4">
      <c r="A510" s="89" t="s">
        <v>358</v>
      </c>
      <c r="B510" s="90"/>
      <c r="C510" s="90"/>
      <c r="D510" s="91" t="e">
        <f t="shared" si="14"/>
        <v>#DIV/0!</v>
      </c>
    </row>
    <row r="511" ht="18.75" spans="1:4">
      <c r="A511" s="92" t="s">
        <v>345</v>
      </c>
      <c r="B511" s="90"/>
      <c r="C511" s="90"/>
      <c r="D511" s="91" t="e">
        <f t="shared" si="14"/>
        <v>#DIV/0!</v>
      </c>
    </row>
    <row r="512" ht="18.75" spans="1:4">
      <c r="A512" s="92" t="s">
        <v>359</v>
      </c>
      <c r="B512" s="90"/>
      <c r="C512" s="90"/>
      <c r="D512" s="91" t="e">
        <f t="shared" si="14"/>
        <v>#DIV/0!</v>
      </c>
    </row>
    <row r="513" ht="18.75" spans="1:4">
      <c r="A513" s="92" t="s">
        <v>360</v>
      </c>
      <c r="B513" s="90"/>
      <c r="C513" s="90"/>
      <c r="D513" s="91" t="e">
        <f t="shared" si="14"/>
        <v>#DIV/0!</v>
      </c>
    </row>
    <row r="514" ht="18.75" spans="1:4">
      <c r="A514" s="92" t="s">
        <v>361</v>
      </c>
      <c r="B514" s="90"/>
      <c r="C514" s="90"/>
      <c r="D514" s="91" t="e">
        <f t="shared" si="14"/>
        <v>#DIV/0!</v>
      </c>
    </row>
    <row r="515" ht="18.75" spans="1:4">
      <c r="A515" s="92" t="s">
        <v>362</v>
      </c>
      <c r="B515" s="90"/>
      <c r="C515" s="90"/>
      <c r="D515" s="91" t="e">
        <f t="shared" si="14"/>
        <v>#DIV/0!</v>
      </c>
    </row>
    <row r="516" ht="18.75" spans="1:4">
      <c r="A516" s="89" t="s">
        <v>363</v>
      </c>
      <c r="B516" s="90"/>
      <c r="C516" s="90"/>
      <c r="D516" s="91" t="e">
        <f t="shared" si="14"/>
        <v>#DIV/0!</v>
      </c>
    </row>
    <row r="517" ht="18.75" spans="1:4">
      <c r="A517" s="92" t="s">
        <v>345</v>
      </c>
      <c r="B517" s="90"/>
      <c r="C517" s="90"/>
      <c r="D517" s="91" t="e">
        <f t="shared" si="14"/>
        <v>#DIV/0!</v>
      </c>
    </row>
    <row r="518" ht="18.75" spans="1:4">
      <c r="A518" s="92" t="s">
        <v>364</v>
      </c>
      <c r="B518" s="90"/>
      <c r="C518" s="90"/>
      <c r="D518" s="91" t="e">
        <f t="shared" si="14"/>
        <v>#DIV/0!</v>
      </c>
    </row>
    <row r="519" ht="18.75" spans="1:4">
      <c r="A519" s="92" t="s">
        <v>365</v>
      </c>
      <c r="B519" s="90"/>
      <c r="C519" s="90"/>
      <c r="D519" s="91" t="e">
        <f t="shared" si="14"/>
        <v>#DIV/0!</v>
      </c>
    </row>
    <row r="520" ht="18.75" spans="1:4">
      <c r="A520" s="92" t="s">
        <v>366</v>
      </c>
      <c r="B520" s="90"/>
      <c r="C520" s="90"/>
      <c r="D520" s="91" t="e">
        <f t="shared" si="14"/>
        <v>#DIV/0!</v>
      </c>
    </row>
    <row r="521" ht="18.75" spans="1:4">
      <c r="A521" s="89" t="s">
        <v>367</v>
      </c>
      <c r="B521" s="90"/>
      <c r="C521" s="90"/>
      <c r="D521" s="91" t="e">
        <f t="shared" si="14"/>
        <v>#DIV/0!</v>
      </c>
    </row>
    <row r="522" ht="18.75" spans="1:4">
      <c r="A522" s="92" t="s">
        <v>368</v>
      </c>
      <c r="B522" s="90"/>
      <c r="C522" s="90"/>
      <c r="D522" s="91" t="e">
        <f t="shared" si="14"/>
        <v>#DIV/0!</v>
      </c>
    </row>
    <row r="523" ht="18.75" spans="1:4">
      <c r="A523" s="92" t="s">
        <v>369</v>
      </c>
      <c r="B523" s="90"/>
      <c r="C523" s="90"/>
      <c r="D523" s="91" t="e">
        <f t="shared" ref="D523:D586" si="15">C523/B523*100-100</f>
        <v>#DIV/0!</v>
      </c>
    </row>
    <row r="524" ht="18.75" spans="1:4">
      <c r="A524" s="92" t="s">
        <v>370</v>
      </c>
      <c r="B524" s="90"/>
      <c r="C524" s="90"/>
      <c r="D524" s="91" t="e">
        <f t="shared" si="15"/>
        <v>#DIV/0!</v>
      </c>
    </row>
    <row r="525" ht="18.75" spans="1:4">
      <c r="A525" s="92" t="s">
        <v>371</v>
      </c>
      <c r="B525" s="90"/>
      <c r="C525" s="90"/>
      <c r="D525" s="91" t="e">
        <f t="shared" si="15"/>
        <v>#DIV/0!</v>
      </c>
    </row>
    <row r="526" ht="18.75" spans="1:4">
      <c r="A526" s="89" t="s">
        <v>372</v>
      </c>
      <c r="B526" s="90"/>
      <c r="C526" s="90"/>
      <c r="D526" s="91" t="e">
        <f t="shared" si="15"/>
        <v>#DIV/0!</v>
      </c>
    </row>
    <row r="527" ht="18.75" spans="1:4">
      <c r="A527" s="92" t="s">
        <v>345</v>
      </c>
      <c r="B527" s="90"/>
      <c r="C527" s="90"/>
      <c r="D527" s="91" t="e">
        <f t="shared" si="15"/>
        <v>#DIV/0!</v>
      </c>
    </row>
    <row r="528" ht="18.75" spans="1:4">
      <c r="A528" s="92" t="s">
        <v>373</v>
      </c>
      <c r="B528" s="90"/>
      <c r="C528" s="90"/>
      <c r="D528" s="91" t="e">
        <f t="shared" si="15"/>
        <v>#DIV/0!</v>
      </c>
    </row>
    <row r="529" ht="18.75" spans="1:4">
      <c r="A529" s="92" t="s">
        <v>374</v>
      </c>
      <c r="B529" s="90"/>
      <c r="C529" s="90"/>
      <c r="D529" s="91" t="e">
        <f t="shared" si="15"/>
        <v>#DIV/0!</v>
      </c>
    </row>
    <row r="530" ht="18.75" spans="1:4">
      <c r="A530" s="92" t="s">
        <v>375</v>
      </c>
      <c r="B530" s="90"/>
      <c r="C530" s="90"/>
      <c r="D530" s="91" t="e">
        <f t="shared" si="15"/>
        <v>#DIV/0!</v>
      </c>
    </row>
    <row r="531" ht="18.75" spans="1:4">
      <c r="A531" s="92" t="s">
        <v>376</v>
      </c>
      <c r="B531" s="90"/>
      <c r="C531" s="90"/>
      <c r="D531" s="91" t="e">
        <f t="shared" si="15"/>
        <v>#DIV/0!</v>
      </c>
    </row>
    <row r="532" ht="18.75" spans="1:4">
      <c r="A532" s="92" t="s">
        <v>377</v>
      </c>
      <c r="B532" s="90"/>
      <c r="C532" s="90"/>
      <c r="D532" s="91" t="e">
        <f t="shared" si="15"/>
        <v>#DIV/0!</v>
      </c>
    </row>
    <row r="533" ht="18.75" spans="1:4">
      <c r="A533" s="89" t="s">
        <v>378</v>
      </c>
      <c r="B533" s="90"/>
      <c r="C533" s="90"/>
      <c r="D533" s="91" t="e">
        <f t="shared" si="15"/>
        <v>#DIV/0!</v>
      </c>
    </row>
    <row r="534" ht="18.75" spans="1:4">
      <c r="A534" s="92" t="s">
        <v>379</v>
      </c>
      <c r="B534" s="90"/>
      <c r="C534" s="90"/>
      <c r="D534" s="91" t="e">
        <f t="shared" si="15"/>
        <v>#DIV/0!</v>
      </c>
    </row>
    <row r="535" ht="18.75" spans="1:4">
      <c r="A535" s="92" t="s">
        <v>380</v>
      </c>
      <c r="B535" s="90"/>
      <c r="C535" s="90"/>
      <c r="D535" s="91" t="e">
        <f t="shared" si="15"/>
        <v>#DIV/0!</v>
      </c>
    </row>
    <row r="536" ht="18.75" spans="1:4">
      <c r="A536" s="92" t="s">
        <v>381</v>
      </c>
      <c r="B536" s="90"/>
      <c r="C536" s="90"/>
      <c r="D536" s="91" t="e">
        <f t="shared" si="15"/>
        <v>#DIV/0!</v>
      </c>
    </row>
    <row r="537" ht="18.75" spans="1:4">
      <c r="A537" s="89" t="s">
        <v>1154</v>
      </c>
      <c r="B537" s="90"/>
      <c r="C537" s="90"/>
      <c r="D537" s="91" t="e">
        <f t="shared" si="15"/>
        <v>#DIV/0!</v>
      </c>
    </row>
    <row r="538" ht="18.75" spans="1:4">
      <c r="A538" s="92" t="s">
        <v>383</v>
      </c>
      <c r="B538" s="90"/>
      <c r="C538" s="90"/>
      <c r="D538" s="91" t="e">
        <f t="shared" si="15"/>
        <v>#DIV/0!</v>
      </c>
    </row>
    <row r="539" ht="18.75" spans="1:4">
      <c r="A539" s="92" t="s">
        <v>384</v>
      </c>
      <c r="B539" s="90"/>
      <c r="C539" s="90"/>
      <c r="D539" s="91" t="e">
        <f t="shared" si="15"/>
        <v>#DIV/0!</v>
      </c>
    </row>
    <row r="540" ht="18.75" spans="1:4">
      <c r="A540" s="89" t="s">
        <v>385</v>
      </c>
      <c r="B540" s="90"/>
      <c r="C540" s="90"/>
      <c r="D540" s="91" t="e">
        <f t="shared" si="15"/>
        <v>#DIV/0!</v>
      </c>
    </row>
    <row r="541" ht="18.75" spans="1:4">
      <c r="A541" s="92" t="s">
        <v>386</v>
      </c>
      <c r="B541" s="90"/>
      <c r="C541" s="90"/>
      <c r="D541" s="91" t="e">
        <f t="shared" si="15"/>
        <v>#DIV/0!</v>
      </c>
    </row>
    <row r="542" ht="18.75" spans="1:4">
      <c r="A542" s="92" t="s">
        <v>387</v>
      </c>
      <c r="B542" s="90"/>
      <c r="C542" s="90"/>
      <c r="D542" s="91" t="e">
        <f t="shared" si="15"/>
        <v>#DIV/0!</v>
      </c>
    </row>
    <row r="543" ht="18.75" spans="1:4">
      <c r="A543" s="92" t="s">
        <v>388</v>
      </c>
      <c r="B543" s="90"/>
      <c r="C543" s="90"/>
      <c r="D543" s="91" t="e">
        <f t="shared" si="15"/>
        <v>#DIV/0!</v>
      </c>
    </row>
    <row r="544" ht="18.75" spans="1:4">
      <c r="A544" s="92" t="s">
        <v>389</v>
      </c>
      <c r="B544" s="90">
        <v>170000</v>
      </c>
      <c r="C544" s="90">
        <v>190000</v>
      </c>
      <c r="D544" s="91">
        <f t="shared" si="15"/>
        <v>11.7647058823529</v>
      </c>
    </row>
    <row r="545" ht="18.75" spans="1:4">
      <c r="A545" s="89" t="s">
        <v>1155</v>
      </c>
      <c r="B545" s="90">
        <v>170000</v>
      </c>
      <c r="C545" s="90">
        <v>190000</v>
      </c>
      <c r="D545" s="91">
        <f t="shared" si="15"/>
        <v>11.7647058823529</v>
      </c>
    </row>
    <row r="546" ht="18.75" spans="1:4">
      <c r="A546" s="89" t="s">
        <v>391</v>
      </c>
      <c r="B546" s="90"/>
      <c r="C546" s="90"/>
      <c r="D546" s="91" t="e">
        <f t="shared" si="15"/>
        <v>#DIV/0!</v>
      </c>
    </row>
    <row r="547" ht="18.75" spans="1:4">
      <c r="A547" s="92" t="s">
        <v>51</v>
      </c>
      <c r="B547" s="90"/>
      <c r="C547" s="90"/>
      <c r="D547" s="91" t="e">
        <f t="shared" si="15"/>
        <v>#DIV/0!</v>
      </c>
    </row>
    <row r="548" ht="18.75" spans="1:4">
      <c r="A548" s="92" t="s">
        <v>52</v>
      </c>
      <c r="B548" s="90"/>
      <c r="C548" s="90"/>
      <c r="D548" s="91" t="e">
        <f t="shared" si="15"/>
        <v>#DIV/0!</v>
      </c>
    </row>
    <row r="549" ht="18.75" spans="1:4">
      <c r="A549" s="92" t="s">
        <v>53</v>
      </c>
      <c r="B549" s="90"/>
      <c r="C549" s="90"/>
      <c r="D549" s="91" t="e">
        <f t="shared" si="15"/>
        <v>#DIV/0!</v>
      </c>
    </row>
    <row r="550" ht="18.75" spans="1:4">
      <c r="A550" s="92" t="s">
        <v>392</v>
      </c>
      <c r="B550" s="90"/>
      <c r="C550" s="90"/>
      <c r="D550" s="91" t="e">
        <f t="shared" si="15"/>
        <v>#DIV/0!</v>
      </c>
    </row>
    <row r="551" ht="18.75" spans="1:4">
      <c r="A551" s="92" t="s">
        <v>393</v>
      </c>
      <c r="B551" s="90"/>
      <c r="C551" s="90"/>
      <c r="D551" s="91" t="e">
        <f t="shared" si="15"/>
        <v>#DIV/0!</v>
      </c>
    </row>
    <row r="552" ht="18.75" spans="1:4">
      <c r="A552" s="92" t="s">
        <v>394</v>
      </c>
      <c r="B552" s="90"/>
      <c r="C552" s="90"/>
      <c r="D552" s="91" t="e">
        <f t="shared" si="15"/>
        <v>#DIV/0!</v>
      </c>
    </row>
    <row r="553" ht="18.75" spans="1:4">
      <c r="A553" s="92" t="s">
        <v>395</v>
      </c>
      <c r="B553" s="90"/>
      <c r="C553" s="90"/>
      <c r="D553" s="91" t="e">
        <f t="shared" si="15"/>
        <v>#DIV/0!</v>
      </c>
    </row>
    <row r="554" ht="18.75" spans="1:4">
      <c r="A554" s="92" t="s">
        <v>396</v>
      </c>
      <c r="B554" s="90"/>
      <c r="C554" s="90"/>
      <c r="D554" s="91" t="e">
        <f t="shared" si="15"/>
        <v>#DIV/0!</v>
      </c>
    </row>
    <row r="555" ht="18.75" spans="1:4">
      <c r="A555" s="92" t="s">
        <v>397</v>
      </c>
      <c r="B555" s="90"/>
      <c r="C555" s="90"/>
      <c r="D555" s="91" t="e">
        <f t="shared" si="15"/>
        <v>#DIV/0!</v>
      </c>
    </row>
    <row r="556" ht="18.75" spans="1:4">
      <c r="A556" s="92" t="s">
        <v>398</v>
      </c>
      <c r="B556" s="90"/>
      <c r="C556" s="90"/>
      <c r="D556" s="91" t="e">
        <f t="shared" si="15"/>
        <v>#DIV/0!</v>
      </c>
    </row>
    <row r="557" ht="18.75" spans="1:4">
      <c r="A557" s="92" t="s">
        <v>399</v>
      </c>
      <c r="B557" s="90"/>
      <c r="C557" s="90"/>
      <c r="D557" s="91" t="e">
        <f t="shared" si="15"/>
        <v>#DIV/0!</v>
      </c>
    </row>
    <row r="558" ht="18.75" spans="1:4">
      <c r="A558" s="92" t="s">
        <v>400</v>
      </c>
      <c r="B558" s="90"/>
      <c r="C558" s="90"/>
      <c r="D558" s="91" t="e">
        <f t="shared" si="15"/>
        <v>#DIV/0!</v>
      </c>
    </row>
    <row r="559" ht="18.75" spans="1:4">
      <c r="A559" s="92" t="s">
        <v>401</v>
      </c>
      <c r="B559" s="90"/>
      <c r="C559" s="90"/>
      <c r="D559" s="91" t="e">
        <f t="shared" si="15"/>
        <v>#DIV/0!</v>
      </c>
    </row>
    <row r="560" ht="18.75" spans="1:4">
      <c r="A560" s="89" t="s">
        <v>402</v>
      </c>
      <c r="B560" s="90"/>
      <c r="C560" s="90"/>
      <c r="D560" s="91" t="e">
        <f t="shared" si="15"/>
        <v>#DIV/0!</v>
      </c>
    </row>
    <row r="561" ht="18.75" spans="1:4">
      <c r="A561" s="92" t="s">
        <v>51</v>
      </c>
      <c r="B561" s="90"/>
      <c r="C561" s="90"/>
      <c r="D561" s="91" t="e">
        <f t="shared" si="15"/>
        <v>#DIV/0!</v>
      </c>
    </row>
    <row r="562" ht="18.75" spans="1:4">
      <c r="A562" s="92" t="s">
        <v>52</v>
      </c>
      <c r="B562" s="90"/>
      <c r="C562" s="90"/>
      <c r="D562" s="91" t="e">
        <f t="shared" si="15"/>
        <v>#DIV/0!</v>
      </c>
    </row>
    <row r="563" ht="18.75" spans="1:4">
      <c r="A563" s="92" t="s">
        <v>53</v>
      </c>
      <c r="B563" s="90"/>
      <c r="C563" s="90"/>
      <c r="D563" s="91" t="e">
        <f t="shared" si="15"/>
        <v>#DIV/0!</v>
      </c>
    </row>
    <row r="564" ht="18.75" spans="1:4">
      <c r="A564" s="92" t="s">
        <v>403</v>
      </c>
      <c r="B564" s="90"/>
      <c r="C564" s="90"/>
      <c r="D564" s="91" t="e">
        <f t="shared" si="15"/>
        <v>#DIV/0!</v>
      </c>
    </row>
    <row r="565" ht="18.75" spans="1:4">
      <c r="A565" s="92" t="s">
        <v>404</v>
      </c>
      <c r="B565" s="90"/>
      <c r="C565" s="90"/>
      <c r="D565" s="91" t="e">
        <f t="shared" si="15"/>
        <v>#DIV/0!</v>
      </c>
    </row>
    <row r="566" ht="18.75" spans="1:4">
      <c r="A566" s="92" t="s">
        <v>405</v>
      </c>
      <c r="B566" s="90"/>
      <c r="C566" s="90"/>
      <c r="D566" s="91" t="e">
        <f t="shared" si="15"/>
        <v>#DIV/0!</v>
      </c>
    </row>
    <row r="567" ht="18.75" spans="1:4">
      <c r="A567" s="92" t="s">
        <v>406</v>
      </c>
      <c r="B567" s="90"/>
      <c r="C567" s="90"/>
      <c r="D567" s="91" t="e">
        <f t="shared" si="15"/>
        <v>#DIV/0!</v>
      </c>
    </row>
    <row r="568" ht="18.75" spans="1:4">
      <c r="A568" s="89" t="s">
        <v>407</v>
      </c>
      <c r="B568" s="90"/>
      <c r="C568" s="90"/>
      <c r="D568" s="91" t="e">
        <f t="shared" si="15"/>
        <v>#DIV/0!</v>
      </c>
    </row>
    <row r="569" ht="18.75" spans="1:4">
      <c r="A569" s="92" t="s">
        <v>51</v>
      </c>
      <c r="B569" s="90"/>
      <c r="C569" s="90"/>
      <c r="D569" s="91" t="e">
        <f t="shared" si="15"/>
        <v>#DIV/0!</v>
      </c>
    </row>
    <row r="570" ht="18.75" spans="1:4">
      <c r="A570" s="92" t="s">
        <v>52</v>
      </c>
      <c r="B570" s="90"/>
      <c r="C570" s="90"/>
      <c r="D570" s="91" t="e">
        <f t="shared" si="15"/>
        <v>#DIV/0!</v>
      </c>
    </row>
    <row r="571" ht="18.75" spans="1:4">
      <c r="A571" s="92" t="s">
        <v>53</v>
      </c>
      <c r="B571" s="90"/>
      <c r="C571" s="90"/>
      <c r="D571" s="91" t="e">
        <f t="shared" si="15"/>
        <v>#DIV/0!</v>
      </c>
    </row>
    <row r="572" ht="18.75" spans="1:4">
      <c r="A572" s="92" t="s">
        <v>408</v>
      </c>
      <c r="B572" s="90"/>
      <c r="C572" s="90"/>
      <c r="D572" s="91" t="e">
        <f t="shared" si="15"/>
        <v>#DIV/0!</v>
      </c>
    </row>
    <row r="573" ht="18.75" spans="1:4">
      <c r="A573" s="92" t="s">
        <v>409</v>
      </c>
      <c r="B573" s="90"/>
      <c r="C573" s="90"/>
      <c r="D573" s="91" t="e">
        <f t="shared" si="15"/>
        <v>#DIV/0!</v>
      </c>
    </row>
    <row r="574" ht="18.75" spans="1:4">
      <c r="A574" s="92" t="s">
        <v>410</v>
      </c>
      <c r="B574" s="90"/>
      <c r="C574" s="90"/>
      <c r="D574" s="91" t="e">
        <f t="shared" si="15"/>
        <v>#DIV/0!</v>
      </c>
    </row>
    <row r="575" ht="18.75" spans="1:4">
      <c r="A575" s="92" t="s">
        <v>411</v>
      </c>
      <c r="B575" s="90"/>
      <c r="C575" s="90"/>
      <c r="D575" s="91" t="e">
        <f t="shared" si="15"/>
        <v>#DIV/0!</v>
      </c>
    </row>
    <row r="576" ht="18.75" spans="1:4">
      <c r="A576" s="92" t="s">
        <v>412</v>
      </c>
      <c r="B576" s="90"/>
      <c r="C576" s="90"/>
      <c r="D576" s="91" t="e">
        <f t="shared" si="15"/>
        <v>#DIV/0!</v>
      </c>
    </row>
    <row r="577" ht="18.75" spans="1:4">
      <c r="A577" s="92" t="s">
        <v>413</v>
      </c>
      <c r="B577" s="90"/>
      <c r="C577" s="90"/>
      <c r="D577" s="91" t="e">
        <f t="shared" si="15"/>
        <v>#DIV/0!</v>
      </c>
    </row>
    <row r="578" ht="18.75" spans="1:4">
      <c r="A578" s="92" t="s">
        <v>414</v>
      </c>
      <c r="B578" s="90"/>
      <c r="C578" s="90"/>
      <c r="D578" s="91" t="e">
        <f t="shared" si="15"/>
        <v>#DIV/0!</v>
      </c>
    </row>
    <row r="579" ht="18.75" spans="1:4">
      <c r="A579" s="89" t="s">
        <v>415</v>
      </c>
      <c r="B579" s="90"/>
      <c r="C579" s="90"/>
      <c r="D579" s="91" t="e">
        <f t="shared" si="15"/>
        <v>#DIV/0!</v>
      </c>
    </row>
    <row r="580" ht="18.75" spans="1:4">
      <c r="A580" s="92" t="s">
        <v>51</v>
      </c>
      <c r="B580" s="90"/>
      <c r="C580" s="90"/>
      <c r="D580" s="91" t="e">
        <f t="shared" si="15"/>
        <v>#DIV/0!</v>
      </c>
    </row>
    <row r="581" ht="18.75" spans="1:4">
      <c r="A581" s="92" t="s">
        <v>52</v>
      </c>
      <c r="B581" s="90"/>
      <c r="C581" s="90"/>
      <c r="D581" s="91" t="e">
        <f t="shared" si="15"/>
        <v>#DIV/0!</v>
      </c>
    </row>
    <row r="582" ht="18.75" spans="1:4">
      <c r="A582" s="92" t="s">
        <v>53</v>
      </c>
      <c r="B582" s="90"/>
      <c r="C582" s="90"/>
      <c r="D582" s="91" t="e">
        <f t="shared" si="15"/>
        <v>#DIV/0!</v>
      </c>
    </row>
    <row r="583" ht="18.75" spans="1:4">
      <c r="A583" s="92" t="s">
        <v>417</v>
      </c>
      <c r="B583" s="90"/>
      <c r="C583" s="90"/>
      <c r="D583" s="91" t="e">
        <f t="shared" si="15"/>
        <v>#DIV/0!</v>
      </c>
    </row>
    <row r="584" ht="18.75" spans="1:4">
      <c r="A584" s="92" t="s">
        <v>1156</v>
      </c>
      <c r="B584" s="90"/>
      <c r="C584" s="90"/>
      <c r="D584" s="91" t="e">
        <f t="shared" si="15"/>
        <v>#DIV/0!</v>
      </c>
    </row>
    <row r="585" ht="18.75" spans="1:4">
      <c r="A585" s="92" t="s">
        <v>419</v>
      </c>
      <c r="B585" s="90"/>
      <c r="C585" s="90"/>
      <c r="D585" s="91" t="e">
        <f t="shared" si="15"/>
        <v>#DIV/0!</v>
      </c>
    </row>
    <row r="586" ht="18.75" spans="1:4">
      <c r="A586" s="92" t="s">
        <v>420</v>
      </c>
      <c r="B586" s="90"/>
      <c r="C586" s="90"/>
      <c r="D586" s="91" t="e">
        <f t="shared" si="15"/>
        <v>#DIV/0!</v>
      </c>
    </row>
    <row r="587" ht="18.75" spans="1:4">
      <c r="A587" s="92" t="s">
        <v>421</v>
      </c>
      <c r="B587" s="90"/>
      <c r="C587" s="90"/>
      <c r="D587" s="91" t="e">
        <f t="shared" ref="D587:D650" si="16">C587/B587*100-100</f>
        <v>#DIV/0!</v>
      </c>
    </row>
    <row r="588" ht="18.75" spans="1:4">
      <c r="A588" s="92" t="s">
        <v>422</v>
      </c>
      <c r="B588" s="90"/>
      <c r="C588" s="90"/>
      <c r="D588" s="91" t="e">
        <f t="shared" si="16"/>
        <v>#DIV/0!</v>
      </c>
    </row>
    <row r="589" ht="18.75" spans="1:4">
      <c r="A589" s="92" t="s">
        <v>416</v>
      </c>
      <c r="B589" s="90"/>
      <c r="C589" s="90"/>
      <c r="D589" s="91" t="e">
        <f t="shared" si="16"/>
        <v>#DIV/0!</v>
      </c>
    </row>
    <row r="590" ht="18.75" spans="1:4">
      <c r="A590" s="89" t="s">
        <v>1157</v>
      </c>
      <c r="B590" s="90"/>
      <c r="C590" s="90"/>
      <c r="D590" s="91" t="e">
        <f t="shared" si="16"/>
        <v>#DIV/0!</v>
      </c>
    </row>
    <row r="591" ht="18.75" spans="1:4">
      <c r="A591" s="92" t="s">
        <v>425</v>
      </c>
      <c r="B591" s="90"/>
      <c r="C591" s="90"/>
      <c r="D591" s="91" t="e">
        <f t="shared" si="16"/>
        <v>#DIV/0!</v>
      </c>
    </row>
    <row r="592" ht="18.75" spans="1:4">
      <c r="A592" s="92" t="s">
        <v>426</v>
      </c>
      <c r="B592" s="90"/>
      <c r="C592" s="90"/>
      <c r="D592" s="91" t="e">
        <f t="shared" si="16"/>
        <v>#DIV/0!</v>
      </c>
    </row>
    <row r="593" ht="18.75" spans="1:4">
      <c r="A593" s="92" t="s">
        <v>1158</v>
      </c>
      <c r="B593" s="90">
        <v>170000</v>
      </c>
      <c r="C593" s="90">
        <v>190000</v>
      </c>
      <c r="D593" s="91">
        <f t="shared" si="16"/>
        <v>11.7647058823529</v>
      </c>
    </row>
    <row r="594" ht="18.75" spans="1:4">
      <c r="A594" s="89" t="s">
        <v>1159</v>
      </c>
      <c r="B594" s="90">
        <v>6148643.1</v>
      </c>
      <c r="C594" s="90">
        <v>4420000</v>
      </c>
      <c r="D594" s="91">
        <f t="shared" si="16"/>
        <v>-28.1142208432947</v>
      </c>
    </row>
    <row r="595" ht="18.75" spans="1:4">
      <c r="A595" s="89" t="s">
        <v>429</v>
      </c>
      <c r="B595" s="90"/>
      <c r="C595" s="90"/>
      <c r="D595" s="91" t="e">
        <f t="shared" si="16"/>
        <v>#DIV/0!</v>
      </c>
    </row>
    <row r="596" ht="18.75" spans="1:4">
      <c r="A596" s="92" t="s">
        <v>51</v>
      </c>
      <c r="B596" s="90"/>
      <c r="C596" s="90"/>
      <c r="D596" s="91" t="e">
        <f t="shared" si="16"/>
        <v>#DIV/0!</v>
      </c>
    </row>
    <row r="597" ht="18.75" spans="1:4">
      <c r="A597" s="92" t="s">
        <v>52</v>
      </c>
      <c r="B597" s="90"/>
      <c r="C597" s="90"/>
      <c r="D597" s="91" t="e">
        <f t="shared" si="16"/>
        <v>#DIV/0!</v>
      </c>
    </row>
    <row r="598" ht="18.75" spans="1:4">
      <c r="A598" s="92" t="s">
        <v>53</v>
      </c>
      <c r="B598" s="90"/>
      <c r="C598" s="90"/>
      <c r="D598" s="91" t="e">
        <f t="shared" si="16"/>
        <v>#DIV/0!</v>
      </c>
    </row>
    <row r="599" ht="18.75" spans="1:4">
      <c r="A599" s="92" t="s">
        <v>430</v>
      </c>
      <c r="B599" s="90"/>
      <c r="C599" s="90"/>
      <c r="D599" s="91" t="e">
        <f t="shared" si="16"/>
        <v>#DIV/0!</v>
      </c>
    </row>
    <row r="600" ht="18.75" spans="1:4">
      <c r="A600" s="92" t="s">
        <v>431</v>
      </c>
      <c r="B600" s="90"/>
      <c r="C600" s="90"/>
      <c r="D600" s="91" t="e">
        <f t="shared" si="16"/>
        <v>#DIV/0!</v>
      </c>
    </row>
    <row r="601" ht="18.75" spans="1:4">
      <c r="A601" s="92" t="s">
        <v>432</v>
      </c>
      <c r="B601" s="90"/>
      <c r="C601" s="90"/>
      <c r="D601" s="91" t="e">
        <f t="shared" si="16"/>
        <v>#DIV/0!</v>
      </c>
    </row>
    <row r="602" ht="18.75" spans="1:4">
      <c r="A602" s="92" t="s">
        <v>433</v>
      </c>
      <c r="B602" s="90"/>
      <c r="C602" s="90"/>
      <c r="D602" s="91" t="e">
        <f t="shared" si="16"/>
        <v>#DIV/0!</v>
      </c>
    </row>
    <row r="603" ht="18.75" spans="1:4">
      <c r="A603" s="92" t="s">
        <v>94</v>
      </c>
      <c r="B603" s="90"/>
      <c r="C603" s="90"/>
      <c r="D603" s="91" t="e">
        <f t="shared" si="16"/>
        <v>#DIV/0!</v>
      </c>
    </row>
    <row r="604" ht="18.75" spans="1:4">
      <c r="A604" s="92" t="s">
        <v>1160</v>
      </c>
      <c r="B604" s="90"/>
      <c r="C604" s="90"/>
      <c r="D604" s="91" t="e">
        <f t="shared" si="16"/>
        <v>#DIV/0!</v>
      </c>
    </row>
    <row r="605" ht="18.75" spans="1:4">
      <c r="A605" s="92" t="s">
        <v>435</v>
      </c>
      <c r="B605" s="90"/>
      <c r="C605" s="90"/>
      <c r="D605" s="91" t="e">
        <f t="shared" si="16"/>
        <v>#DIV/0!</v>
      </c>
    </row>
    <row r="606" ht="18.75" spans="1:4">
      <c r="A606" s="92" t="s">
        <v>436</v>
      </c>
      <c r="B606" s="90"/>
      <c r="C606" s="90"/>
      <c r="D606" s="91" t="e">
        <f t="shared" si="16"/>
        <v>#DIV/0!</v>
      </c>
    </row>
    <row r="607" ht="18.75" spans="1:4">
      <c r="A607" s="92" t="s">
        <v>1161</v>
      </c>
      <c r="B607" s="90"/>
      <c r="C607" s="90"/>
      <c r="D607" s="91" t="e">
        <f t="shared" si="16"/>
        <v>#DIV/0!</v>
      </c>
    </row>
    <row r="608" ht="18.75" spans="1:4">
      <c r="A608" s="92" t="s">
        <v>438</v>
      </c>
      <c r="B608" s="90"/>
      <c r="C608" s="90"/>
      <c r="D608" s="91" t="e">
        <f t="shared" si="16"/>
        <v>#DIV/0!</v>
      </c>
    </row>
    <row r="609" ht="18.75" spans="1:4">
      <c r="A609" s="89" t="s">
        <v>439</v>
      </c>
      <c r="B609" s="90"/>
      <c r="C609" s="90"/>
      <c r="D609" s="91" t="e">
        <f t="shared" si="16"/>
        <v>#DIV/0!</v>
      </c>
    </row>
    <row r="610" ht="18.75" spans="1:4">
      <c r="A610" s="92" t="s">
        <v>51</v>
      </c>
      <c r="B610" s="90"/>
      <c r="C610" s="90"/>
      <c r="D610" s="91" t="e">
        <f t="shared" si="16"/>
        <v>#DIV/0!</v>
      </c>
    </row>
    <row r="611" ht="18.75" spans="1:4">
      <c r="A611" s="92" t="s">
        <v>52</v>
      </c>
      <c r="B611" s="90"/>
      <c r="C611" s="90"/>
      <c r="D611" s="91" t="e">
        <f t="shared" si="16"/>
        <v>#DIV/0!</v>
      </c>
    </row>
    <row r="612" ht="18.75" spans="1:4">
      <c r="A612" s="92" t="s">
        <v>53</v>
      </c>
      <c r="B612" s="90"/>
      <c r="C612" s="90"/>
      <c r="D612" s="91" t="e">
        <f t="shared" si="16"/>
        <v>#DIV/0!</v>
      </c>
    </row>
    <row r="613" ht="18.75" spans="1:4">
      <c r="A613" s="92" t="s">
        <v>440</v>
      </c>
      <c r="B613" s="90"/>
      <c r="C613" s="90"/>
      <c r="D613" s="91" t="e">
        <f t="shared" si="16"/>
        <v>#DIV/0!</v>
      </c>
    </row>
    <row r="614" ht="18.75" spans="1:4">
      <c r="A614" s="92" t="s">
        <v>441</v>
      </c>
      <c r="B614" s="90"/>
      <c r="C614" s="90"/>
      <c r="D614" s="91" t="e">
        <f t="shared" si="16"/>
        <v>#DIV/0!</v>
      </c>
    </row>
    <row r="615" ht="18.75" spans="1:4">
      <c r="A615" s="92" t="s">
        <v>442</v>
      </c>
      <c r="B615" s="90"/>
      <c r="C615" s="90"/>
      <c r="D615" s="91" t="e">
        <f t="shared" si="16"/>
        <v>#DIV/0!</v>
      </c>
    </row>
    <row r="616" ht="18.75" spans="1:4">
      <c r="A616" s="92" t="s">
        <v>443</v>
      </c>
      <c r="B616" s="90"/>
      <c r="C616" s="90"/>
      <c r="D616" s="91" t="e">
        <f t="shared" si="16"/>
        <v>#DIV/0!</v>
      </c>
    </row>
    <row r="617" ht="18.75" spans="1:4">
      <c r="A617" s="92" t="s">
        <v>444</v>
      </c>
      <c r="B617" s="90"/>
      <c r="C617" s="90"/>
      <c r="D617" s="91" t="e">
        <f t="shared" si="16"/>
        <v>#DIV/0!</v>
      </c>
    </row>
    <row r="618" ht="18.75" spans="1:4">
      <c r="A618" s="92" t="s">
        <v>445</v>
      </c>
      <c r="B618" s="90"/>
      <c r="C618" s="90"/>
      <c r="D618" s="91" t="e">
        <f t="shared" si="16"/>
        <v>#DIV/0!</v>
      </c>
    </row>
    <row r="619" ht="18.75" spans="1:4">
      <c r="A619" s="92" t="s">
        <v>446</v>
      </c>
      <c r="B619" s="90"/>
      <c r="C619" s="90"/>
      <c r="D619" s="91" t="e">
        <f t="shared" si="16"/>
        <v>#DIV/0!</v>
      </c>
    </row>
    <row r="620" ht="18.75" spans="1:4">
      <c r="A620" s="89" t="s">
        <v>1162</v>
      </c>
      <c r="B620" s="90"/>
      <c r="C620" s="90"/>
      <c r="D620" s="91" t="e">
        <f t="shared" si="16"/>
        <v>#DIV/0!</v>
      </c>
    </row>
    <row r="621" ht="18.75" spans="1:4">
      <c r="A621" s="92" t="s">
        <v>1163</v>
      </c>
      <c r="B621" s="90"/>
      <c r="C621" s="90"/>
      <c r="D621" s="91" t="e">
        <f t="shared" si="16"/>
        <v>#DIV/0!</v>
      </c>
    </row>
    <row r="622" ht="18.75" spans="1:4">
      <c r="A622" s="92" t="s">
        <v>520</v>
      </c>
      <c r="B622" s="90"/>
      <c r="C622" s="90"/>
      <c r="D622" s="91" t="e">
        <f t="shared" si="16"/>
        <v>#DIV/0!</v>
      </c>
    </row>
    <row r="623" ht="18.75" spans="1:4">
      <c r="A623" s="92" t="s">
        <v>1164</v>
      </c>
      <c r="B623" s="90"/>
      <c r="C623" s="90"/>
      <c r="D623" s="91" t="e">
        <f t="shared" si="16"/>
        <v>#DIV/0!</v>
      </c>
    </row>
    <row r="624" ht="18.75" spans="1:4">
      <c r="A624" s="92" t="s">
        <v>521</v>
      </c>
      <c r="B624" s="90"/>
      <c r="C624" s="90"/>
      <c r="D624" s="91" t="e">
        <f t="shared" si="16"/>
        <v>#DIV/0!</v>
      </c>
    </row>
    <row r="625" ht="18.75" spans="1:4">
      <c r="A625" s="92" t="s">
        <v>522</v>
      </c>
      <c r="B625" s="90"/>
      <c r="C625" s="90"/>
      <c r="D625" s="91" t="e">
        <f t="shared" si="16"/>
        <v>#DIV/0!</v>
      </c>
    </row>
    <row r="626" ht="18.75" spans="1:4">
      <c r="A626" s="92" t="s">
        <v>517</v>
      </c>
      <c r="B626" s="90"/>
      <c r="C626" s="90"/>
      <c r="D626" s="91" t="e">
        <f t="shared" si="16"/>
        <v>#DIV/0!</v>
      </c>
    </row>
    <row r="627" ht="18.75" spans="1:4">
      <c r="A627" s="92" t="s">
        <v>1165</v>
      </c>
      <c r="B627" s="90"/>
      <c r="C627" s="90"/>
      <c r="D627" s="91" t="e">
        <f t="shared" si="16"/>
        <v>#DIV/0!</v>
      </c>
    </row>
    <row r="628" ht="18.75" spans="1:4">
      <c r="A628" s="89" t="s">
        <v>447</v>
      </c>
      <c r="B628" s="90"/>
      <c r="C628" s="90"/>
      <c r="D628" s="91" t="e">
        <f t="shared" si="16"/>
        <v>#DIV/0!</v>
      </c>
    </row>
    <row r="629" ht="18.75" spans="1:4">
      <c r="A629" s="92" t="s">
        <v>448</v>
      </c>
      <c r="B629" s="90"/>
      <c r="C629" s="90"/>
      <c r="D629" s="91" t="e">
        <f t="shared" si="16"/>
        <v>#DIV/0!</v>
      </c>
    </row>
    <row r="630" ht="18.75" spans="1:4">
      <c r="A630" s="89" t="s">
        <v>449</v>
      </c>
      <c r="B630" s="90">
        <v>200100</v>
      </c>
      <c r="C630" s="90">
        <v>360000</v>
      </c>
      <c r="D630" s="91">
        <f t="shared" si="16"/>
        <v>79.9100449775112</v>
      </c>
    </row>
    <row r="631" ht="18.75" spans="1:4">
      <c r="A631" s="92" t="s">
        <v>1166</v>
      </c>
      <c r="B631" s="90"/>
      <c r="C631" s="90"/>
      <c r="D631" s="91" t="e">
        <f t="shared" si="16"/>
        <v>#DIV/0!</v>
      </c>
    </row>
    <row r="632" ht="18.75" spans="1:4">
      <c r="A632" s="92" t="s">
        <v>1167</v>
      </c>
      <c r="B632" s="90"/>
      <c r="C632" s="90"/>
      <c r="D632" s="91" t="e">
        <f t="shared" si="16"/>
        <v>#DIV/0!</v>
      </c>
    </row>
    <row r="633" ht="18.75" spans="1:4">
      <c r="A633" s="92" t="s">
        <v>452</v>
      </c>
      <c r="B633" s="90"/>
      <c r="C633" s="90"/>
      <c r="D633" s="91" t="e">
        <f t="shared" si="16"/>
        <v>#DIV/0!</v>
      </c>
    </row>
    <row r="634" ht="18.75" spans="1:4">
      <c r="A634" s="92" t="s">
        <v>450</v>
      </c>
      <c r="B634" s="90">
        <v>199200</v>
      </c>
      <c r="C634" s="90">
        <v>360000</v>
      </c>
      <c r="D634" s="91">
        <f t="shared" si="16"/>
        <v>80.7228915662651</v>
      </c>
    </row>
    <row r="635" ht="18.75" spans="1:4">
      <c r="A635" s="92" t="s">
        <v>451</v>
      </c>
      <c r="B635" s="90">
        <v>900</v>
      </c>
      <c r="C635" s="90"/>
      <c r="D635" s="91">
        <f t="shared" si="16"/>
        <v>-100</v>
      </c>
    </row>
    <row r="636" ht="18.75" spans="1:4">
      <c r="A636" s="92" t="s">
        <v>453</v>
      </c>
      <c r="B636" s="90"/>
      <c r="C636" s="90"/>
      <c r="D636" s="91" t="e">
        <f t="shared" si="16"/>
        <v>#DIV/0!</v>
      </c>
    </row>
    <row r="637" ht="18.75" spans="1:4">
      <c r="A637" s="92" t="s">
        <v>454</v>
      </c>
      <c r="B637" s="90"/>
      <c r="C637" s="90"/>
      <c r="D637" s="91" t="e">
        <f t="shared" si="16"/>
        <v>#DIV/0!</v>
      </c>
    </row>
    <row r="638" ht="18.75" spans="1:4">
      <c r="A638" s="89" t="s">
        <v>455</v>
      </c>
      <c r="B638" s="90"/>
      <c r="C638" s="90"/>
      <c r="D638" s="91" t="e">
        <f t="shared" si="16"/>
        <v>#DIV/0!</v>
      </c>
    </row>
    <row r="639" ht="18.75" spans="1:4">
      <c r="A639" s="92" t="s">
        <v>456</v>
      </c>
      <c r="B639" s="90"/>
      <c r="C639" s="90"/>
      <c r="D639" s="91" t="e">
        <f t="shared" si="16"/>
        <v>#DIV/0!</v>
      </c>
    </row>
    <row r="640" ht="18.75" spans="1:4">
      <c r="A640" s="92" t="s">
        <v>457</v>
      </c>
      <c r="B640" s="90"/>
      <c r="C640" s="90"/>
      <c r="D640" s="91" t="e">
        <f t="shared" si="16"/>
        <v>#DIV/0!</v>
      </c>
    </row>
    <row r="641" ht="18.75" spans="1:4">
      <c r="A641" s="92" t="s">
        <v>458</v>
      </c>
      <c r="B641" s="90"/>
      <c r="C641" s="90"/>
      <c r="D641" s="91" t="e">
        <f t="shared" si="16"/>
        <v>#DIV/0!</v>
      </c>
    </row>
    <row r="642" ht="18.75" spans="1:4">
      <c r="A642" s="89" t="s">
        <v>459</v>
      </c>
      <c r="B642" s="90"/>
      <c r="C642" s="90"/>
      <c r="D642" s="91" t="e">
        <f t="shared" si="16"/>
        <v>#DIV/0!</v>
      </c>
    </row>
    <row r="643" ht="18.75" spans="1:4">
      <c r="A643" s="92" t="s">
        <v>460</v>
      </c>
      <c r="B643" s="90"/>
      <c r="C643" s="90"/>
      <c r="D643" s="91" t="e">
        <f t="shared" si="16"/>
        <v>#DIV/0!</v>
      </c>
    </row>
    <row r="644" ht="18.75" spans="1:4">
      <c r="A644" s="92" t="s">
        <v>461</v>
      </c>
      <c r="B644" s="90"/>
      <c r="C644" s="90"/>
      <c r="D644" s="91" t="e">
        <f t="shared" si="16"/>
        <v>#DIV/0!</v>
      </c>
    </row>
    <row r="645" ht="18.75" spans="1:4">
      <c r="A645" s="92" t="s">
        <v>462</v>
      </c>
      <c r="B645" s="90"/>
      <c r="C645" s="90"/>
      <c r="D645" s="91" t="e">
        <f t="shared" si="16"/>
        <v>#DIV/0!</v>
      </c>
    </row>
    <row r="646" ht="18.75" spans="1:4">
      <c r="A646" s="92" t="s">
        <v>463</v>
      </c>
      <c r="B646" s="90"/>
      <c r="C646" s="90"/>
      <c r="D646" s="91" t="e">
        <f t="shared" si="16"/>
        <v>#DIV/0!</v>
      </c>
    </row>
    <row r="647" ht="18.75" spans="1:4">
      <c r="A647" s="92" t="s">
        <v>464</v>
      </c>
      <c r="B647" s="90"/>
      <c r="C647" s="90"/>
      <c r="D647" s="91" t="e">
        <f t="shared" si="16"/>
        <v>#DIV/0!</v>
      </c>
    </row>
    <row r="648" ht="18.75" spans="1:4">
      <c r="A648" s="92" t="s">
        <v>1168</v>
      </c>
      <c r="B648" s="90"/>
      <c r="C648" s="90"/>
      <c r="D648" s="91" t="e">
        <f t="shared" si="16"/>
        <v>#DIV/0!</v>
      </c>
    </row>
    <row r="649" ht="18.75" spans="1:4">
      <c r="A649" s="92" t="s">
        <v>465</v>
      </c>
      <c r="B649" s="90"/>
      <c r="C649" s="90"/>
      <c r="D649" s="91" t="e">
        <f t="shared" si="16"/>
        <v>#DIV/0!</v>
      </c>
    </row>
    <row r="650" ht="18.75" spans="1:4">
      <c r="A650" s="92" t="s">
        <v>466</v>
      </c>
      <c r="B650" s="90"/>
      <c r="C650" s="90"/>
      <c r="D650" s="91" t="e">
        <f t="shared" si="16"/>
        <v>#DIV/0!</v>
      </c>
    </row>
    <row r="651" ht="18.75" spans="1:4">
      <c r="A651" s="92" t="s">
        <v>467</v>
      </c>
      <c r="B651" s="90"/>
      <c r="C651" s="90"/>
      <c r="D651" s="91" t="e">
        <f t="shared" ref="D651:D714" si="17">C651/B651*100-100</f>
        <v>#DIV/0!</v>
      </c>
    </row>
    <row r="652" ht="18.75" spans="1:4">
      <c r="A652" s="92" t="s">
        <v>468</v>
      </c>
      <c r="B652" s="90"/>
      <c r="C652" s="90"/>
      <c r="D652" s="91" t="e">
        <f t="shared" si="17"/>
        <v>#DIV/0!</v>
      </c>
    </row>
    <row r="653" ht="18.75" spans="1:4">
      <c r="A653" s="89" t="s">
        <v>469</v>
      </c>
      <c r="B653" s="90">
        <v>447550</v>
      </c>
      <c r="C653" s="90"/>
      <c r="D653" s="91">
        <f t="shared" si="17"/>
        <v>-100</v>
      </c>
    </row>
    <row r="654" ht="18.75" spans="1:4">
      <c r="A654" s="92" t="s">
        <v>1169</v>
      </c>
      <c r="B654" s="90">
        <v>360000</v>
      </c>
      <c r="C654" s="90"/>
      <c r="D654" s="91">
        <f t="shared" si="17"/>
        <v>-100</v>
      </c>
    </row>
    <row r="655" ht="18.75" spans="1:4">
      <c r="A655" s="92" t="s">
        <v>470</v>
      </c>
      <c r="B655" s="90">
        <v>87550</v>
      </c>
      <c r="C655" s="90"/>
      <c r="D655" s="91">
        <f t="shared" si="17"/>
        <v>-100</v>
      </c>
    </row>
    <row r="656" ht="18.75" spans="1:4">
      <c r="A656" s="92" t="s">
        <v>471</v>
      </c>
      <c r="B656" s="90"/>
      <c r="C656" s="90"/>
      <c r="D656" s="91" t="e">
        <f t="shared" si="17"/>
        <v>#DIV/0!</v>
      </c>
    </row>
    <row r="657" ht="18.75" spans="1:4">
      <c r="A657" s="92" t="s">
        <v>1170</v>
      </c>
      <c r="B657" s="90"/>
      <c r="C657" s="90"/>
      <c r="D657" s="91" t="e">
        <f t="shared" si="17"/>
        <v>#DIV/0!</v>
      </c>
    </row>
    <row r="658" ht="18.75" spans="1:4">
      <c r="A658" s="92" t="s">
        <v>1171</v>
      </c>
      <c r="B658" s="90"/>
      <c r="C658" s="90"/>
      <c r="D658" s="91" t="e">
        <f t="shared" si="17"/>
        <v>#DIV/0!</v>
      </c>
    </row>
    <row r="659" ht="18.75" spans="1:4">
      <c r="A659" s="92" t="s">
        <v>473</v>
      </c>
      <c r="B659" s="90"/>
      <c r="C659" s="90"/>
      <c r="D659" s="91" t="e">
        <f t="shared" si="17"/>
        <v>#DIV/0!</v>
      </c>
    </row>
    <row r="660" ht="18.75" spans="1:4">
      <c r="A660" s="92" t="s">
        <v>472</v>
      </c>
      <c r="B660" s="90"/>
      <c r="C660" s="90"/>
      <c r="D660" s="91" t="e">
        <f t="shared" si="17"/>
        <v>#DIV/0!</v>
      </c>
    </row>
    <row r="661" ht="18.75" spans="1:4">
      <c r="A661" s="89" t="s">
        <v>474</v>
      </c>
      <c r="B661" s="90"/>
      <c r="C661" s="90"/>
      <c r="D661" s="91" t="e">
        <f t="shared" si="17"/>
        <v>#DIV/0!</v>
      </c>
    </row>
    <row r="662" ht="18.75" spans="1:4">
      <c r="A662" s="92" t="s">
        <v>1172</v>
      </c>
      <c r="B662" s="90"/>
      <c r="C662" s="90"/>
      <c r="D662" s="91" t="e">
        <f t="shared" si="17"/>
        <v>#DIV/0!</v>
      </c>
    </row>
    <row r="663" ht="18.75" spans="1:4">
      <c r="A663" s="92" t="s">
        <v>476</v>
      </c>
      <c r="B663" s="90"/>
      <c r="C663" s="90"/>
      <c r="D663" s="91" t="e">
        <f t="shared" si="17"/>
        <v>#DIV/0!</v>
      </c>
    </row>
    <row r="664" ht="18.75" spans="1:4">
      <c r="A664" s="92" t="s">
        <v>477</v>
      </c>
      <c r="B664" s="90"/>
      <c r="C664" s="90"/>
      <c r="D664" s="91" t="e">
        <f t="shared" si="17"/>
        <v>#DIV/0!</v>
      </c>
    </row>
    <row r="665" ht="18.75" spans="1:4">
      <c r="A665" s="92" t="s">
        <v>478</v>
      </c>
      <c r="B665" s="90"/>
      <c r="C665" s="90"/>
      <c r="D665" s="91" t="e">
        <f t="shared" si="17"/>
        <v>#DIV/0!</v>
      </c>
    </row>
    <row r="666" ht="18.75" spans="1:4">
      <c r="A666" s="92" t="s">
        <v>479</v>
      </c>
      <c r="B666" s="90"/>
      <c r="C666" s="90"/>
      <c r="D666" s="91" t="e">
        <f t="shared" si="17"/>
        <v>#DIV/0!</v>
      </c>
    </row>
    <row r="667" ht="18.75" spans="1:4">
      <c r="A667" s="89" t="s">
        <v>480</v>
      </c>
      <c r="B667" s="90"/>
      <c r="C667" s="90"/>
      <c r="D667" s="91" t="e">
        <f t="shared" si="17"/>
        <v>#DIV/0!</v>
      </c>
    </row>
    <row r="668" ht="18.75" spans="1:4">
      <c r="A668" s="92" t="s">
        <v>481</v>
      </c>
      <c r="B668" s="90"/>
      <c r="C668" s="90"/>
      <c r="D668" s="91" t="e">
        <f t="shared" si="17"/>
        <v>#DIV/0!</v>
      </c>
    </row>
    <row r="669" ht="18.75" spans="1:4">
      <c r="A669" s="92" t="s">
        <v>482</v>
      </c>
      <c r="B669" s="90"/>
      <c r="C669" s="90"/>
      <c r="D669" s="91" t="e">
        <f t="shared" si="17"/>
        <v>#DIV/0!</v>
      </c>
    </row>
    <row r="670" ht="18.75" spans="1:4">
      <c r="A670" s="92" t="s">
        <v>483</v>
      </c>
      <c r="B670" s="90"/>
      <c r="C670" s="90"/>
      <c r="D670" s="91" t="e">
        <f t="shared" si="17"/>
        <v>#DIV/0!</v>
      </c>
    </row>
    <row r="671" ht="18.75" spans="1:4">
      <c r="A671" s="92" t="s">
        <v>484</v>
      </c>
      <c r="B671" s="90"/>
      <c r="C671" s="90"/>
      <c r="D671" s="91" t="e">
        <f t="shared" si="17"/>
        <v>#DIV/0!</v>
      </c>
    </row>
    <row r="672" ht="18.75" spans="1:4">
      <c r="A672" s="92" t="s">
        <v>485</v>
      </c>
      <c r="B672" s="90"/>
      <c r="C672" s="90"/>
      <c r="D672" s="91" t="e">
        <f t="shared" si="17"/>
        <v>#DIV/0!</v>
      </c>
    </row>
    <row r="673" ht="18.75" spans="1:4">
      <c r="A673" s="92" t="s">
        <v>486</v>
      </c>
      <c r="B673" s="90"/>
      <c r="C673" s="90"/>
      <c r="D673" s="91" t="e">
        <f t="shared" si="17"/>
        <v>#DIV/0!</v>
      </c>
    </row>
    <row r="674" ht="18.75" spans="1:4">
      <c r="A674" s="89" t="s">
        <v>487</v>
      </c>
      <c r="B674" s="90"/>
      <c r="C674" s="90"/>
      <c r="D674" s="91" t="e">
        <f t="shared" si="17"/>
        <v>#DIV/0!</v>
      </c>
    </row>
    <row r="675" ht="18.75" spans="1:4">
      <c r="A675" s="92" t="s">
        <v>51</v>
      </c>
      <c r="B675" s="90"/>
      <c r="C675" s="90"/>
      <c r="D675" s="91" t="e">
        <f t="shared" si="17"/>
        <v>#DIV/0!</v>
      </c>
    </row>
    <row r="676" ht="18.75" spans="1:4">
      <c r="A676" s="92" t="s">
        <v>52</v>
      </c>
      <c r="B676" s="90"/>
      <c r="C676" s="90"/>
      <c r="D676" s="91" t="e">
        <f t="shared" si="17"/>
        <v>#DIV/0!</v>
      </c>
    </row>
    <row r="677" ht="18.75" spans="1:4">
      <c r="A677" s="92" t="s">
        <v>53</v>
      </c>
      <c r="B677" s="90"/>
      <c r="C677" s="90"/>
      <c r="D677" s="91" t="e">
        <f t="shared" si="17"/>
        <v>#DIV/0!</v>
      </c>
    </row>
    <row r="678" ht="18.75" spans="1:4">
      <c r="A678" s="92" t="s">
        <v>488</v>
      </c>
      <c r="B678" s="90"/>
      <c r="C678" s="90"/>
      <c r="D678" s="91" t="e">
        <f t="shared" si="17"/>
        <v>#DIV/0!</v>
      </c>
    </row>
    <row r="679" ht="18.75" spans="1:4">
      <c r="A679" s="92" t="s">
        <v>489</v>
      </c>
      <c r="B679" s="90"/>
      <c r="C679" s="90"/>
      <c r="D679" s="91" t="e">
        <f t="shared" si="17"/>
        <v>#DIV/0!</v>
      </c>
    </row>
    <row r="680" ht="18.75" spans="1:4">
      <c r="A680" s="92" t="s">
        <v>490</v>
      </c>
      <c r="B680" s="90"/>
      <c r="C680" s="90"/>
      <c r="D680" s="91" t="e">
        <f t="shared" si="17"/>
        <v>#DIV/0!</v>
      </c>
    </row>
    <row r="681" ht="18.75" spans="1:4">
      <c r="A681" s="92" t="s">
        <v>492</v>
      </c>
      <c r="B681" s="90"/>
      <c r="C681" s="90"/>
      <c r="D681" s="91" t="e">
        <f t="shared" si="17"/>
        <v>#DIV/0!</v>
      </c>
    </row>
    <row r="682" ht="18.75" spans="1:4">
      <c r="A682" s="89" t="s">
        <v>493</v>
      </c>
      <c r="B682" s="90"/>
      <c r="C682" s="90"/>
      <c r="D682" s="91" t="e">
        <f t="shared" si="17"/>
        <v>#DIV/0!</v>
      </c>
    </row>
    <row r="683" ht="18.75" spans="1:4">
      <c r="A683" s="92" t="s">
        <v>494</v>
      </c>
      <c r="B683" s="90"/>
      <c r="C683" s="90"/>
      <c r="D683" s="91" t="e">
        <f t="shared" si="17"/>
        <v>#DIV/0!</v>
      </c>
    </row>
    <row r="684" ht="18.75" spans="1:4">
      <c r="A684" s="92" t="s">
        <v>495</v>
      </c>
      <c r="B684" s="90"/>
      <c r="C684" s="90"/>
      <c r="D684" s="91" t="e">
        <f t="shared" si="17"/>
        <v>#DIV/0!</v>
      </c>
    </row>
    <row r="685" ht="18.75" spans="1:4">
      <c r="A685" s="92" t="s">
        <v>496</v>
      </c>
      <c r="B685" s="90"/>
      <c r="C685" s="90"/>
      <c r="D685" s="91" t="e">
        <f t="shared" si="17"/>
        <v>#DIV/0!</v>
      </c>
    </row>
    <row r="686" ht="18.75" spans="1:4">
      <c r="A686" s="92" t="s">
        <v>497</v>
      </c>
      <c r="B686" s="90"/>
      <c r="C686" s="90"/>
      <c r="D686" s="91" t="e">
        <f t="shared" si="17"/>
        <v>#DIV/0!</v>
      </c>
    </row>
    <row r="687" ht="18.75" spans="1:4">
      <c r="A687" s="89" t="s">
        <v>498</v>
      </c>
      <c r="B687" s="90"/>
      <c r="C687" s="90"/>
      <c r="D687" s="91" t="e">
        <f t="shared" si="17"/>
        <v>#DIV/0!</v>
      </c>
    </row>
    <row r="688" ht="18.75" spans="1:4">
      <c r="A688" s="92" t="s">
        <v>51</v>
      </c>
      <c r="B688" s="90"/>
      <c r="C688" s="90"/>
      <c r="D688" s="91" t="e">
        <f t="shared" si="17"/>
        <v>#DIV/0!</v>
      </c>
    </row>
    <row r="689" ht="18.75" spans="1:4">
      <c r="A689" s="92" t="s">
        <v>52</v>
      </c>
      <c r="B689" s="90"/>
      <c r="C689" s="90"/>
      <c r="D689" s="91" t="e">
        <f t="shared" si="17"/>
        <v>#DIV/0!</v>
      </c>
    </row>
    <row r="690" ht="18.75" spans="1:4">
      <c r="A690" s="92" t="s">
        <v>53</v>
      </c>
      <c r="B690" s="90"/>
      <c r="C690" s="90"/>
      <c r="D690" s="91" t="e">
        <f t="shared" si="17"/>
        <v>#DIV/0!</v>
      </c>
    </row>
    <row r="691" ht="18.75" spans="1:4">
      <c r="A691" s="92" t="s">
        <v>499</v>
      </c>
      <c r="B691" s="90"/>
      <c r="C691" s="90"/>
      <c r="D691" s="91" t="e">
        <f t="shared" si="17"/>
        <v>#DIV/0!</v>
      </c>
    </row>
    <row r="692" ht="18.75" spans="1:4">
      <c r="A692" s="89" t="s">
        <v>500</v>
      </c>
      <c r="B692" s="90"/>
      <c r="C692" s="90"/>
      <c r="D692" s="91" t="e">
        <f t="shared" si="17"/>
        <v>#DIV/0!</v>
      </c>
    </row>
    <row r="693" ht="18.75" spans="1:4">
      <c r="A693" s="92" t="s">
        <v>501</v>
      </c>
      <c r="B693" s="90"/>
      <c r="C693" s="90"/>
      <c r="D693" s="91" t="e">
        <f t="shared" si="17"/>
        <v>#DIV/0!</v>
      </c>
    </row>
    <row r="694" ht="18.75" spans="1:4">
      <c r="A694" s="92" t="s">
        <v>502</v>
      </c>
      <c r="B694" s="90"/>
      <c r="C694" s="90"/>
      <c r="D694" s="91" t="e">
        <f t="shared" si="17"/>
        <v>#DIV/0!</v>
      </c>
    </row>
    <row r="695" ht="18.75" spans="1:4">
      <c r="A695" s="89" t="s">
        <v>503</v>
      </c>
      <c r="B695" s="90"/>
      <c r="C695" s="90"/>
      <c r="D695" s="91" t="e">
        <f t="shared" si="17"/>
        <v>#DIV/0!</v>
      </c>
    </row>
    <row r="696" ht="18.75" spans="1:4">
      <c r="A696" s="92" t="s">
        <v>504</v>
      </c>
      <c r="B696" s="90"/>
      <c r="C696" s="90"/>
      <c r="D696" s="91" t="e">
        <f t="shared" si="17"/>
        <v>#DIV/0!</v>
      </c>
    </row>
    <row r="697" ht="18.75" spans="1:4">
      <c r="A697" s="92" t="s">
        <v>505</v>
      </c>
      <c r="B697" s="90"/>
      <c r="C697" s="90"/>
      <c r="D697" s="91" t="e">
        <f t="shared" si="17"/>
        <v>#DIV/0!</v>
      </c>
    </row>
    <row r="698" ht="18.75" spans="1:4">
      <c r="A698" s="89" t="s">
        <v>1173</v>
      </c>
      <c r="B698" s="90"/>
      <c r="C698" s="90"/>
      <c r="D698" s="91" t="e">
        <f t="shared" si="17"/>
        <v>#DIV/0!</v>
      </c>
    </row>
    <row r="699" ht="18.75" spans="1:4">
      <c r="A699" s="92" t="s">
        <v>1174</v>
      </c>
      <c r="B699" s="90"/>
      <c r="C699" s="90"/>
      <c r="D699" s="91" t="e">
        <f t="shared" si="17"/>
        <v>#DIV/0!</v>
      </c>
    </row>
    <row r="700" ht="18.75" spans="1:4">
      <c r="A700" s="92" t="s">
        <v>1175</v>
      </c>
      <c r="B700" s="90"/>
      <c r="C700" s="90"/>
      <c r="D700" s="91" t="e">
        <f t="shared" si="17"/>
        <v>#DIV/0!</v>
      </c>
    </row>
    <row r="701" ht="18.75" spans="1:4">
      <c r="A701" s="89" t="s">
        <v>509</v>
      </c>
      <c r="B701" s="90"/>
      <c r="C701" s="90"/>
      <c r="D701" s="91" t="e">
        <f t="shared" si="17"/>
        <v>#DIV/0!</v>
      </c>
    </row>
    <row r="702" ht="18.75" spans="1:4">
      <c r="A702" s="92" t="s">
        <v>510</v>
      </c>
      <c r="B702" s="90"/>
      <c r="C702" s="90"/>
      <c r="D702" s="91" t="e">
        <f t="shared" si="17"/>
        <v>#DIV/0!</v>
      </c>
    </row>
    <row r="703" ht="18.75" spans="1:4">
      <c r="A703" s="92" t="s">
        <v>511</v>
      </c>
      <c r="B703" s="90"/>
      <c r="C703" s="90"/>
      <c r="D703" s="91" t="e">
        <f t="shared" si="17"/>
        <v>#DIV/0!</v>
      </c>
    </row>
    <row r="704" ht="18.75" spans="1:4">
      <c r="A704" s="89" t="s">
        <v>512</v>
      </c>
      <c r="B704" s="90">
        <v>960</v>
      </c>
      <c r="C704" s="90"/>
      <c r="D704" s="91">
        <f t="shared" si="17"/>
        <v>-100</v>
      </c>
    </row>
    <row r="705" ht="18.75" spans="1:4">
      <c r="A705" s="92" t="s">
        <v>513</v>
      </c>
      <c r="B705" s="90"/>
      <c r="C705" s="90"/>
      <c r="D705" s="91" t="e">
        <f t="shared" si="17"/>
        <v>#DIV/0!</v>
      </c>
    </row>
    <row r="706" ht="18.75" spans="1:4">
      <c r="A706" s="92" t="s">
        <v>514</v>
      </c>
      <c r="B706" s="90">
        <v>960</v>
      </c>
      <c r="C706" s="90"/>
      <c r="D706" s="91">
        <f t="shared" si="17"/>
        <v>-100</v>
      </c>
    </row>
    <row r="707" ht="18.75" spans="1:4">
      <c r="A707" s="89" t="s">
        <v>1176</v>
      </c>
      <c r="B707" s="90">
        <v>5500033.1</v>
      </c>
      <c r="C707" s="90">
        <v>4060000</v>
      </c>
      <c r="D707" s="91">
        <f t="shared" si="17"/>
        <v>-26.1822624303843</v>
      </c>
    </row>
    <row r="708" ht="18.75" spans="1:4">
      <c r="A708" s="92" t="s">
        <v>1177</v>
      </c>
      <c r="B708" s="90">
        <v>5500033.1</v>
      </c>
      <c r="C708" s="90">
        <v>4060000</v>
      </c>
      <c r="D708" s="91">
        <f t="shared" si="17"/>
        <v>-26.1822624303843</v>
      </c>
    </row>
    <row r="709" ht="18.75" spans="1:4">
      <c r="A709" s="89" t="s">
        <v>1178</v>
      </c>
      <c r="B709" s="90">
        <v>1099000</v>
      </c>
      <c r="C709" s="90">
        <v>2110000</v>
      </c>
      <c r="D709" s="91">
        <f t="shared" si="17"/>
        <v>91.992720655141</v>
      </c>
    </row>
    <row r="710" ht="18.75" spans="1:4">
      <c r="A710" s="89" t="s">
        <v>527</v>
      </c>
      <c r="B710" s="90"/>
      <c r="C710" s="90"/>
      <c r="D710" s="91" t="e">
        <f t="shared" si="17"/>
        <v>#DIV/0!</v>
      </c>
    </row>
    <row r="711" ht="18.75" spans="1:4">
      <c r="A711" s="92" t="s">
        <v>51</v>
      </c>
      <c r="B711" s="90"/>
      <c r="C711" s="90"/>
      <c r="D711" s="91" t="e">
        <f t="shared" si="17"/>
        <v>#DIV/0!</v>
      </c>
    </row>
    <row r="712" ht="18.75" spans="1:4">
      <c r="A712" s="92" t="s">
        <v>52</v>
      </c>
      <c r="B712" s="90"/>
      <c r="C712" s="90"/>
      <c r="D712" s="91" t="e">
        <f t="shared" si="17"/>
        <v>#DIV/0!</v>
      </c>
    </row>
    <row r="713" ht="18.75" spans="1:4">
      <c r="A713" s="92" t="s">
        <v>53</v>
      </c>
      <c r="B713" s="90"/>
      <c r="C713" s="90"/>
      <c r="D713" s="91" t="e">
        <f t="shared" si="17"/>
        <v>#DIV/0!</v>
      </c>
    </row>
    <row r="714" ht="18.75" spans="1:4">
      <c r="A714" s="92" t="s">
        <v>528</v>
      </c>
      <c r="B714" s="90"/>
      <c r="C714" s="90"/>
      <c r="D714" s="91" t="e">
        <f t="shared" si="17"/>
        <v>#DIV/0!</v>
      </c>
    </row>
    <row r="715" ht="18.75" spans="1:4">
      <c r="A715" s="89" t="s">
        <v>1179</v>
      </c>
      <c r="B715" s="90"/>
      <c r="C715" s="90"/>
      <c r="D715" s="91" t="e">
        <f t="shared" ref="D715:D778" si="18">C715/B715*100-100</f>
        <v>#DIV/0!</v>
      </c>
    </row>
    <row r="716" ht="18.75" spans="1:4">
      <c r="A716" s="92" t="s">
        <v>1180</v>
      </c>
      <c r="B716" s="90"/>
      <c r="C716" s="90"/>
      <c r="D716" s="91" t="e">
        <f t="shared" si="18"/>
        <v>#DIV/0!</v>
      </c>
    </row>
    <row r="717" ht="18.75" spans="1:4">
      <c r="A717" s="92" t="s">
        <v>1181</v>
      </c>
      <c r="B717" s="90"/>
      <c r="C717" s="90"/>
      <c r="D717" s="91" t="e">
        <f t="shared" si="18"/>
        <v>#DIV/0!</v>
      </c>
    </row>
    <row r="718" ht="18.75" spans="1:4">
      <c r="A718" s="92" t="s">
        <v>531</v>
      </c>
      <c r="B718" s="90"/>
      <c r="C718" s="90"/>
      <c r="D718" s="91" t="e">
        <f t="shared" si="18"/>
        <v>#DIV/0!</v>
      </c>
    </row>
    <row r="719" ht="18.75" spans="1:4">
      <c r="A719" s="92" t="s">
        <v>532</v>
      </c>
      <c r="B719" s="90"/>
      <c r="C719" s="90"/>
      <c r="D719" s="91" t="e">
        <f t="shared" si="18"/>
        <v>#DIV/0!</v>
      </c>
    </row>
    <row r="720" ht="18.75" spans="1:4">
      <c r="A720" s="92" t="s">
        <v>533</v>
      </c>
      <c r="B720" s="90"/>
      <c r="C720" s="90"/>
      <c r="D720" s="91" t="e">
        <f t="shared" si="18"/>
        <v>#DIV/0!</v>
      </c>
    </row>
    <row r="721" ht="18.75" spans="1:4">
      <c r="A721" s="92" t="s">
        <v>534</v>
      </c>
      <c r="B721" s="90"/>
      <c r="C721" s="90"/>
      <c r="D721" s="91" t="e">
        <f t="shared" si="18"/>
        <v>#DIV/0!</v>
      </c>
    </row>
    <row r="722" ht="18.75" spans="1:4">
      <c r="A722" s="92" t="s">
        <v>535</v>
      </c>
      <c r="B722" s="90"/>
      <c r="C722" s="90"/>
      <c r="D722" s="91" t="e">
        <f t="shared" si="18"/>
        <v>#DIV/0!</v>
      </c>
    </row>
    <row r="723" ht="18.75" spans="1:4">
      <c r="A723" s="92" t="s">
        <v>536</v>
      </c>
      <c r="B723" s="90"/>
      <c r="C723" s="90"/>
      <c r="D723" s="91" t="e">
        <f t="shared" si="18"/>
        <v>#DIV/0!</v>
      </c>
    </row>
    <row r="724" ht="18.75" spans="1:4">
      <c r="A724" s="92" t="s">
        <v>537</v>
      </c>
      <c r="B724" s="90"/>
      <c r="C724" s="90"/>
      <c r="D724" s="91" t="e">
        <f t="shared" si="18"/>
        <v>#DIV/0!</v>
      </c>
    </row>
    <row r="725" ht="18.75" spans="1:4">
      <c r="A725" s="92" t="s">
        <v>538</v>
      </c>
      <c r="B725" s="90"/>
      <c r="C725" s="90"/>
      <c r="D725" s="91" t="e">
        <f t="shared" si="18"/>
        <v>#DIV/0!</v>
      </c>
    </row>
    <row r="726" ht="18.75" spans="1:4">
      <c r="A726" s="92" t="s">
        <v>539</v>
      </c>
      <c r="B726" s="90"/>
      <c r="C726" s="90"/>
      <c r="D726" s="91" t="e">
        <f t="shared" si="18"/>
        <v>#DIV/0!</v>
      </c>
    </row>
    <row r="727" ht="18.75" spans="1:4">
      <c r="A727" s="92" t="s">
        <v>540</v>
      </c>
      <c r="B727" s="90"/>
      <c r="C727" s="90"/>
      <c r="D727" s="91" t="e">
        <f t="shared" si="18"/>
        <v>#DIV/0!</v>
      </c>
    </row>
    <row r="728" ht="18.75" spans="1:4">
      <c r="A728" s="89" t="s">
        <v>529</v>
      </c>
      <c r="B728" s="90"/>
      <c r="C728" s="90"/>
      <c r="D728" s="91" t="e">
        <f t="shared" si="18"/>
        <v>#DIV/0!</v>
      </c>
    </row>
    <row r="729" ht="18.75" spans="1:4">
      <c r="A729" s="92" t="s">
        <v>541</v>
      </c>
      <c r="B729" s="90"/>
      <c r="C729" s="90"/>
      <c r="D729" s="91" t="e">
        <f t="shared" si="18"/>
        <v>#DIV/0!</v>
      </c>
    </row>
    <row r="730" ht="18.75" spans="1:4">
      <c r="A730" s="92" t="s">
        <v>1182</v>
      </c>
      <c r="B730" s="90"/>
      <c r="C730" s="90"/>
      <c r="D730" s="91" t="e">
        <f t="shared" si="18"/>
        <v>#DIV/0!</v>
      </c>
    </row>
    <row r="731" ht="18.75" spans="1:4">
      <c r="A731" s="92" t="s">
        <v>530</v>
      </c>
      <c r="B731" s="90"/>
      <c r="C731" s="90"/>
      <c r="D731" s="91" t="e">
        <f t="shared" si="18"/>
        <v>#DIV/0!</v>
      </c>
    </row>
    <row r="732" ht="18.75" spans="1:4">
      <c r="A732" s="89" t="s">
        <v>1183</v>
      </c>
      <c r="B732" s="90"/>
      <c r="C732" s="90"/>
      <c r="D732" s="91" t="e">
        <f t="shared" si="18"/>
        <v>#DIV/0!</v>
      </c>
    </row>
    <row r="733" ht="18.75" spans="1:4">
      <c r="A733" s="92" t="s">
        <v>1184</v>
      </c>
      <c r="B733" s="90"/>
      <c r="C733" s="90"/>
      <c r="D733" s="91" t="e">
        <f t="shared" si="18"/>
        <v>#DIV/0!</v>
      </c>
    </row>
    <row r="734" ht="18.75" spans="1:4">
      <c r="A734" s="92" t="s">
        <v>1185</v>
      </c>
      <c r="B734" s="90"/>
      <c r="C734" s="90"/>
      <c r="D734" s="91" t="e">
        <f t="shared" si="18"/>
        <v>#DIV/0!</v>
      </c>
    </row>
    <row r="735" ht="18.75" spans="1:4">
      <c r="A735" s="92" t="s">
        <v>1186</v>
      </c>
      <c r="B735" s="90"/>
      <c r="C735" s="90"/>
      <c r="D735" s="91" t="e">
        <f t="shared" si="18"/>
        <v>#DIV/0!</v>
      </c>
    </row>
    <row r="736" ht="18.75" spans="1:4">
      <c r="A736" s="92" t="s">
        <v>542</v>
      </c>
      <c r="B736" s="90"/>
      <c r="C736" s="90"/>
      <c r="D736" s="91" t="e">
        <f t="shared" si="18"/>
        <v>#DIV/0!</v>
      </c>
    </row>
    <row r="737" ht="18.75" spans="1:4">
      <c r="A737" s="92" t="s">
        <v>543</v>
      </c>
      <c r="B737" s="90"/>
      <c r="C737" s="90"/>
      <c r="D737" s="91" t="e">
        <f t="shared" si="18"/>
        <v>#DIV/0!</v>
      </c>
    </row>
    <row r="738" ht="18.75" spans="1:4">
      <c r="A738" s="92" t="s">
        <v>544</v>
      </c>
      <c r="B738" s="90"/>
      <c r="C738" s="90"/>
      <c r="D738" s="91" t="e">
        <f t="shared" si="18"/>
        <v>#DIV/0!</v>
      </c>
    </row>
    <row r="739" ht="18.75" spans="1:4">
      <c r="A739" s="92" t="s">
        <v>545</v>
      </c>
      <c r="B739" s="90"/>
      <c r="C739" s="90"/>
      <c r="D739" s="91" t="e">
        <f t="shared" si="18"/>
        <v>#DIV/0!</v>
      </c>
    </row>
    <row r="740" ht="18.75" spans="1:4">
      <c r="A740" s="92" t="s">
        <v>1187</v>
      </c>
      <c r="B740" s="90"/>
      <c r="C740" s="90"/>
      <c r="D740" s="91" t="e">
        <f t="shared" si="18"/>
        <v>#DIV/0!</v>
      </c>
    </row>
    <row r="741" ht="18.75" spans="1:4">
      <c r="A741" s="92" t="s">
        <v>1188</v>
      </c>
      <c r="B741" s="90"/>
      <c r="C741" s="90"/>
      <c r="D741" s="91" t="e">
        <f t="shared" si="18"/>
        <v>#DIV/0!</v>
      </c>
    </row>
    <row r="742" ht="18.75" spans="1:4">
      <c r="A742" s="92" t="s">
        <v>546</v>
      </c>
      <c r="B742" s="90"/>
      <c r="C742" s="90"/>
      <c r="D742" s="91" t="e">
        <f t="shared" si="18"/>
        <v>#DIV/0!</v>
      </c>
    </row>
    <row r="743" ht="18.75" spans="1:4">
      <c r="A743" s="92" t="s">
        <v>547</v>
      </c>
      <c r="B743" s="90"/>
      <c r="C743" s="90"/>
      <c r="D743" s="91" t="e">
        <f t="shared" si="18"/>
        <v>#DIV/0!</v>
      </c>
    </row>
    <row r="744" ht="18.75" spans="1:4">
      <c r="A744" s="89" t="s">
        <v>1189</v>
      </c>
      <c r="B744" s="90"/>
      <c r="C744" s="90"/>
      <c r="D744" s="91" t="e">
        <f t="shared" si="18"/>
        <v>#DIV/0!</v>
      </c>
    </row>
    <row r="745" ht="18.75" spans="1:4">
      <c r="A745" s="92" t="s">
        <v>1190</v>
      </c>
      <c r="B745" s="90"/>
      <c r="C745" s="90"/>
      <c r="D745" s="91" t="e">
        <f t="shared" si="18"/>
        <v>#DIV/0!</v>
      </c>
    </row>
    <row r="746" ht="18.75" spans="1:4">
      <c r="A746" s="92" t="s">
        <v>1191</v>
      </c>
      <c r="B746" s="90"/>
      <c r="C746" s="90"/>
      <c r="D746" s="91" t="e">
        <f t="shared" si="18"/>
        <v>#DIV/0!</v>
      </c>
    </row>
    <row r="747" ht="18.75" spans="1:4">
      <c r="A747" s="92" t="s">
        <v>560</v>
      </c>
      <c r="B747" s="90"/>
      <c r="C747" s="90"/>
      <c r="D747" s="91" t="e">
        <f t="shared" si="18"/>
        <v>#DIV/0!</v>
      </c>
    </row>
    <row r="748" ht="18.75" spans="1:4">
      <c r="A748" s="92" t="s">
        <v>570</v>
      </c>
      <c r="B748" s="90"/>
      <c r="C748" s="90"/>
      <c r="D748" s="91" t="e">
        <f t="shared" si="18"/>
        <v>#DIV/0!</v>
      </c>
    </row>
    <row r="749" ht="18.75" spans="1:4">
      <c r="A749" s="92" t="s">
        <v>1192</v>
      </c>
      <c r="B749" s="90"/>
      <c r="C749" s="90"/>
      <c r="D749" s="91" t="e">
        <f t="shared" si="18"/>
        <v>#DIV/0!</v>
      </c>
    </row>
    <row r="750" ht="18.75" spans="1:4">
      <c r="A750" s="92" t="s">
        <v>1193</v>
      </c>
      <c r="B750" s="90"/>
      <c r="C750" s="90"/>
      <c r="D750" s="91" t="e">
        <f t="shared" si="18"/>
        <v>#DIV/0!</v>
      </c>
    </row>
    <row r="751" ht="18.75" spans="1:4">
      <c r="A751" s="92" t="s">
        <v>1194</v>
      </c>
      <c r="B751" s="90"/>
      <c r="C751" s="90"/>
      <c r="D751" s="91" t="e">
        <f t="shared" si="18"/>
        <v>#DIV/0!</v>
      </c>
    </row>
    <row r="752" ht="18.75" spans="1:4">
      <c r="A752" s="92" t="s">
        <v>567</v>
      </c>
      <c r="B752" s="90"/>
      <c r="C752" s="90"/>
      <c r="D752" s="91" t="e">
        <f t="shared" si="18"/>
        <v>#DIV/0!</v>
      </c>
    </row>
    <row r="753" ht="18.75" spans="1:4">
      <c r="A753" s="92" t="s">
        <v>1195</v>
      </c>
      <c r="B753" s="90"/>
      <c r="C753" s="90"/>
      <c r="D753" s="91" t="e">
        <f t="shared" si="18"/>
        <v>#DIV/0!</v>
      </c>
    </row>
    <row r="754" ht="18.75" spans="1:4">
      <c r="A754" s="89" t="s">
        <v>548</v>
      </c>
      <c r="B754" s="90"/>
      <c r="C754" s="90"/>
      <c r="D754" s="91" t="e">
        <f t="shared" si="18"/>
        <v>#DIV/0!</v>
      </c>
    </row>
    <row r="755" ht="18.75" spans="1:4">
      <c r="A755" s="92" t="s">
        <v>1196</v>
      </c>
      <c r="B755" s="90"/>
      <c r="C755" s="90"/>
      <c r="D755" s="91" t="e">
        <f t="shared" si="18"/>
        <v>#DIV/0!</v>
      </c>
    </row>
    <row r="756" ht="18.75" spans="1:4">
      <c r="A756" s="92" t="s">
        <v>550</v>
      </c>
      <c r="B756" s="90"/>
      <c r="C756" s="90"/>
      <c r="D756" s="91" t="e">
        <f t="shared" si="18"/>
        <v>#DIV/0!</v>
      </c>
    </row>
    <row r="757" ht="18.75" spans="1:4">
      <c r="A757" s="89" t="s">
        <v>551</v>
      </c>
      <c r="B757" s="90"/>
      <c r="C757" s="90"/>
      <c r="D757" s="91" t="e">
        <f t="shared" si="18"/>
        <v>#DIV/0!</v>
      </c>
    </row>
    <row r="758" ht="18.75" spans="1:4">
      <c r="A758" s="92" t="s">
        <v>1197</v>
      </c>
      <c r="B758" s="90"/>
      <c r="C758" s="90"/>
      <c r="D758" s="91" t="e">
        <f t="shared" si="18"/>
        <v>#DIV/0!</v>
      </c>
    </row>
    <row r="759" ht="18.75" spans="1:4">
      <c r="A759" s="92" t="s">
        <v>552</v>
      </c>
      <c r="B759" s="90"/>
      <c r="C759" s="90"/>
      <c r="D759" s="91" t="e">
        <f t="shared" si="18"/>
        <v>#DIV/0!</v>
      </c>
    </row>
    <row r="760" ht="18.75" spans="1:4">
      <c r="A760" s="92" t="s">
        <v>553</v>
      </c>
      <c r="B760" s="90"/>
      <c r="C760" s="90"/>
      <c r="D760" s="91" t="e">
        <f t="shared" si="18"/>
        <v>#DIV/0!</v>
      </c>
    </row>
    <row r="761" ht="18.75" spans="1:4">
      <c r="A761" s="89" t="s">
        <v>554</v>
      </c>
      <c r="B761" s="90"/>
      <c r="C761" s="90"/>
      <c r="D761" s="91" t="e">
        <f t="shared" si="18"/>
        <v>#DIV/0!</v>
      </c>
    </row>
    <row r="762" ht="18.75" spans="1:4">
      <c r="A762" s="92" t="s">
        <v>51</v>
      </c>
      <c r="B762" s="90"/>
      <c r="C762" s="90"/>
      <c r="D762" s="91" t="e">
        <f t="shared" si="18"/>
        <v>#DIV/0!</v>
      </c>
    </row>
    <row r="763" ht="18.75" spans="1:4">
      <c r="A763" s="92" t="s">
        <v>52</v>
      </c>
      <c r="B763" s="90"/>
      <c r="C763" s="90"/>
      <c r="D763" s="91" t="e">
        <f t="shared" si="18"/>
        <v>#DIV/0!</v>
      </c>
    </row>
    <row r="764" ht="18.75" spans="1:4">
      <c r="A764" s="92" t="s">
        <v>53</v>
      </c>
      <c r="B764" s="90"/>
      <c r="C764" s="90"/>
      <c r="D764" s="91" t="e">
        <f t="shared" si="18"/>
        <v>#DIV/0!</v>
      </c>
    </row>
    <row r="765" ht="18.75" spans="1:4">
      <c r="A765" s="92" t="s">
        <v>555</v>
      </c>
      <c r="B765" s="90"/>
      <c r="C765" s="90"/>
      <c r="D765" s="91" t="e">
        <f t="shared" si="18"/>
        <v>#DIV/0!</v>
      </c>
    </row>
    <row r="766" ht="18.75" spans="1:4">
      <c r="A766" s="92" t="s">
        <v>556</v>
      </c>
      <c r="B766" s="90"/>
      <c r="C766" s="90"/>
      <c r="D766" s="91" t="e">
        <f t="shared" si="18"/>
        <v>#DIV/0!</v>
      </c>
    </row>
    <row r="767" ht="18.75" spans="1:4">
      <c r="A767" s="92" t="s">
        <v>557</v>
      </c>
      <c r="B767" s="90"/>
      <c r="C767" s="90"/>
      <c r="D767" s="91" t="e">
        <f t="shared" si="18"/>
        <v>#DIV/0!</v>
      </c>
    </row>
    <row r="768" ht="18.75" spans="1:4">
      <c r="A768" s="92" t="s">
        <v>558</v>
      </c>
      <c r="B768" s="90"/>
      <c r="C768" s="90"/>
      <c r="D768" s="91" t="e">
        <f t="shared" si="18"/>
        <v>#DIV/0!</v>
      </c>
    </row>
    <row r="769" ht="18.75" spans="1:4">
      <c r="A769" s="92" t="s">
        <v>60</v>
      </c>
      <c r="B769" s="90"/>
      <c r="C769" s="90"/>
      <c r="D769" s="91" t="e">
        <f t="shared" si="18"/>
        <v>#DIV/0!</v>
      </c>
    </row>
    <row r="770" ht="18.75" spans="1:4">
      <c r="A770" s="92" t="s">
        <v>559</v>
      </c>
      <c r="B770" s="90"/>
      <c r="C770" s="90"/>
      <c r="D770" s="91" t="e">
        <f t="shared" si="18"/>
        <v>#DIV/0!</v>
      </c>
    </row>
    <row r="771" ht="18.75" spans="1:4">
      <c r="A771" s="89" t="s">
        <v>565</v>
      </c>
      <c r="B771" s="90">
        <v>1099000</v>
      </c>
      <c r="C771" s="90">
        <v>2110000</v>
      </c>
      <c r="D771" s="91">
        <f t="shared" si="18"/>
        <v>91.992720655141</v>
      </c>
    </row>
    <row r="772" ht="18.75" spans="1:4">
      <c r="A772" s="92" t="s">
        <v>566</v>
      </c>
      <c r="B772" s="90">
        <v>1099000</v>
      </c>
      <c r="C772" s="90">
        <v>2110000</v>
      </c>
      <c r="D772" s="91">
        <f t="shared" si="18"/>
        <v>91.992720655141</v>
      </c>
    </row>
    <row r="773" ht="18.75" spans="1:4">
      <c r="A773" s="89" t="s">
        <v>1198</v>
      </c>
      <c r="B773" s="90"/>
      <c r="C773" s="90">
        <v>1150000</v>
      </c>
      <c r="D773" s="91" t="e">
        <f t="shared" si="18"/>
        <v>#DIV/0!</v>
      </c>
    </row>
    <row r="774" ht="18.75" spans="1:4">
      <c r="A774" s="89" t="s">
        <v>1199</v>
      </c>
      <c r="B774" s="90"/>
      <c r="C774" s="90"/>
      <c r="D774" s="91" t="e">
        <f t="shared" si="18"/>
        <v>#DIV/0!</v>
      </c>
    </row>
    <row r="775" ht="18.75" spans="1:4">
      <c r="A775" s="92" t="s">
        <v>51</v>
      </c>
      <c r="B775" s="90"/>
      <c r="C775" s="90"/>
      <c r="D775" s="91" t="e">
        <f t="shared" si="18"/>
        <v>#DIV/0!</v>
      </c>
    </row>
    <row r="776" ht="18.75" spans="1:4">
      <c r="A776" s="92" t="s">
        <v>52</v>
      </c>
      <c r="B776" s="90"/>
      <c r="C776" s="90"/>
      <c r="D776" s="91" t="e">
        <f t="shared" si="18"/>
        <v>#DIV/0!</v>
      </c>
    </row>
    <row r="777" ht="18.75" spans="1:4">
      <c r="A777" s="92" t="s">
        <v>53</v>
      </c>
      <c r="B777" s="90"/>
      <c r="C777" s="90"/>
      <c r="D777" s="91" t="e">
        <f t="shared" si="18"/>
        <v>#DIV/0!</v>
      </c>
    </row>
    <row r="778" ht="18.75" spans="1:4">
      <c r="A778" s="92" t="s">
        <v>575</v>
      </c>
      <c r="B778" s="90"/>
      <c r="C778" s="90"/>
      <c r="D778" s="91" t="e">
        <f t="shared" si="18"/>
        <v>#DIV/0!</v>
      </c>
    </row>
    <row r="779" ht="18.75" spans="1:4">
      <c r="A779" s="92" t="s">
        <v>576</v>
      </c>
      <c r="B779" s="90"/>
      <c r="C779" s="90"/>
      <c r="D779" s="91" t="e">
        <f t="shared" ref="D779:D842" si="19">C779/B779*100-100</f>
        <v>#DIV/0!</v>
      </c>
    </row>
    <row r="780" ht="18.75" spans="1:4">
      <c r="A780" s="92" t="s">
        <v>577</v>
      </c>
      <c r="B780" s="90"/>
      <c r="C780" s="90"/>
      <c r="D780" s="91" t="e">
        <f t="shared" si="19"/>
        <v>#DIV/0!</v>
      </c>
    </row>
    <row r="781" ht="18.75" spans="1:4">
      <c r="A781" s="92" t="s">
        <v>578</v>
      </c>
      <c r="B781" s="90"/>
      <c r="C781" s="90"/>
      <c r="D781" s="91" t="e">
        <f t="shared" si="19"/>
        <v>#DIV/0!</v>
      </c>
    </row>
    <row r="782" ht="18.75" spans="1:4">
      <c r="A782" s="92" t="s">
        <v>1200</v>
      </c>
      <c r="B782" s="90"/>
      <c r="C782" s="90"/>
      <c r="D782" s="91" t="e">
        <f t="shared" si="19"/>
        <v>#DIV/0!</v>
      </c>
    </row>
    <row r="783" ht="18.75" spans="1:4">
      <c r="A783" s="89" t="s">
        <v>579</v>
      </c>
      <c r="B783" s="90"/>
      <c r="C783" s="90"/>
      <c r="D783" s="91" t="e">
        <f t="shared" si="19"/>
        <v>#DIV/0!</v>
      </c>
    </row>
    <row r="784" ht="18.75" spans="1:4">
      <c r="A784" s="92" t="s">
        <v>580</v>
      </c>
      <c r="B784" s="90"/>
      <c r="C784" s="90"/>
      <c r="D784" s="91" t="e">
        <f t="shared" si="19"/>
        <v>#DIV/0!</v>
      </c>
    </row>
    <row r="785" ht="18.75" spans="1:4">
      <c r="A785" s="92" t="s">
        <v>581</v>
      </c>
      <c r="B785" s="90"/>
      <c r="C785" s="90"/>
      <c r="D785" s="91" t="e">
        <f t="shared" si="19"/>
        <v>#DIV/0!</v>
      </c>
    </row>
    <row r="786" ht="18.75" spans="1:4">
      <c r="A786" s="92" t="s">
        <v>582</v>
      </c>
      <c r="B786" s="90"/>
      <c r="C786" s="90"/>
      <c r="D786" s="91" t="e">
        <f t="shared" si="19"/>
        <v>#DIV/0!</v>
      </c>
    </row>
    <row r="787" ht="18.75" spans="1:4">
      <c r="A787" s="89" t="s">
        <v>1201</v>
      </c>
      <c r="B787" s="90"/>
      <c r="C787" s="90"/>
      <c r="D787" s="91" t="e">
        <f t="shared" si="19"/>
        <v>#DIV/0!</v>
      </c>
    </row>
    <row r="788" ht="18.75" spans="1:4">
      <c r="A788" s="92" t="s">
        <v>583</v>
      </c>
      <c r="B788" s="90"/>
      <c r="C788" s="90"/>
      <c r="D788" s="91" t="e">
        <f t="shared" si="19"/>
        <v>#DIV/0!</v>
      </c>
    </row>
    <row r="789" ht="18.75" spans="1:4">
      <c r="A789" s="92" t="s">
        <v>584</v>
      </c>
      <c r="B789" s="90"/>
      <c r="C789" s="90"/>
      <c r="D789" s="91" t="e">
        <f t="shared" si="19"/>
        <v>#DIV/0!</v>
      </c>
    </row>
    <row r="790" ht="18.75" spans="1:4">
      <c r="A790" s="92" t="s">
        <v>585</v>
      </c>
      <c r="B790" s="90"/>
      <c r="C790" s="90"/>
      <c r="D790" s="91" t="e">
        <f t="shared" si="19"/>
        <v>#DIV/0!</v>
      </c>
    </row>
    <row r="791" ht="18.75" spans="1:4">
      <c r="A791" s="92" t="s">
        <v>586</v>
      </c>
      <c r="B791" s="90"/>
      <c r="C791" s="90"/>
      <c r="D791" s="91" t="e">
        <f t="shared" si="19"/>
        <v>#DIV/0!</v>
      </c>
    </row>
    <row r="792" ht="18.75" spans="1:4">
      <c r="A792" s="92" t="s">
        <v>587</v>
      </c>
      <c r="B792" s="90"/>
      <c r="C792" s="90"/>
      <c r="D792" s="91" t="e">
        <f t="shared" si="19"/>
        <v>#DIV/0!</v>
      </c>
    </row>
    <row r="793" ht="18.75" spans="1:4">
      <c r="A793" s="92" t="s">
        <v>588</v>
      </c>
      <c r="B793" s="90"/>
      <c r="C793" s="90"/>
      <c r="D793" s="91" t="e">
        <f t="shared" si="19"/>
        <v>#DIV/0!</v>
      </c>
    </row>
    <row r="794" ht="18.75" spans="1:4">
      <c r="A794" s="92" t="s">
        <v>1202</v>
      </c>
      <c r="B794" s="90"/>
      <c r="C794" s="90"/>
      <c r="D794" s="91" t="e">
        <f t="shared" si="19"/>
        <v>#DIV/0!</v>
      </c>
    </row>
    <row r="795" ht="18.75" spans="1:4">
      <c r="A795" s="92" t="s">
        <v>1203</v>
      </c>
      <c r="B795" s="90"/>
      <c r="C795" s="90"/>
      <c r="D795" s="91" t="e">
        <f t="shared" si="19"/>
        <v>#DIV/0!</v>
      </c>
    </row>
    <row r="796" ht="18.75" spans="1:4">
      <c r="A796" s="89" t="s">
        <v>589</v>
      </c>
      <c r="B796" s="90"/>
      <c r="C796" s="90"/>
      <c r="D796" s="91" t="e">
        <f t="shared" si="19"/>
        <v>#DIV/0!</v>
      </c>
    </row>
    <row r="797" ht="18.75" spans="1:4">
      <c r="A797" s="92" t="s">
        <v>590</v>
      </c>
      <c r="B797" s="90"/>
      <c r="C797" s="90"/>
      <c r="D797" s="91" t="e">
        <f t="shared" si="19"/>
        <v>#DIV/0!</v>
      </c>
    </row>
    <row r="798" ht="18.75" spans="1:4">
      <c r="A798" s="92" t="s">
        <v>591</v>
      </c>
      <c r="B798" s="90"/>
      <c r="C798" s="90"/>
      <c r="D798" s="91" t="e">
        <f t="shared" si="19"/>
        <v>#DIV/0!</v>
      </c>
    </row>
    <row r="799" ht="18.75" spans="1:4">
      <c r="A799" s="92" t="s">
        <v>592</v>
      </c>
      <c r="B799" s="90"/>
      <c r="C799" s="90"/>
      <c r="D799" s="91" t="e">
        <f t="shared" si="19"/>
        <v>#DIV/0!</v>
      </c>
    </row>
    <row r="800" ht="18.75" spans="1:4">
      <c r="A800" s="92" t="s">
        <v>593</v>
      </c>
      <c r="B800" s="90"/>
      <c r="C800" s="90"/>
      <c r="D800" s="91" t="e">
        <f t="shared" si="19"/>
        <v>#DIV/0!</v>
      </c>
    </row>
    <row r="801" ht="18.75" spans="1:4">
      <c r="A801" s="92" t="s">
        <v>594</v>
      </c>
      <c r="B801" s="90"/>
      <c r="C801" s="90"/>
      <c r="D801" s="91" t="e">
        <f t="shared" si="19"/>
        <v>#DIV/0!</v>
      </c>
    </row>
    <row r="802" ht="18.75" spans="1:4">
      <c r="A802" s="89" t="s">
        <v>595</v>
      </c>
      <c r="B802" s="90"/>
      <c r="C802" s="90"/>
      <c r="D802" s="91" t="e">
        <f t="shared" si="19"/>
        <v>#DIV/0!</v>
      </c>
    </row>
    <row r="803" ht="18.75" spans="1:4">
      <c r="A803" s="92" t="s">
        <v>596</v>
      </c>
      <c r="B803" s="90"/>
      <c r="C803" s="90"/>
      <c r="D803" s="91" t="e">
        <f t="shared" si="19"/>
        <v>#DIV/0!</v>
      </c>
    </row>
    <row r="804" ht="18.75" spans="1:4">
      <c r="A804" s="92" t="s">
        <v>597</v>
      </c>
      <c r="B804" s="90"/>
      <c r="C804" s="90"/>
      <c r="D804" s="91" t="e">
        <f t="shared" si="19"/>
        <v>#DIV/0!</v>
      </c>
    </row>
    <row r="805" ht="18.75" spans="1:4">
      <c r="A805" s="92" t="s">
        <v>598</v>
      </c>
      <c r="B805" s="90"/>
      <c r="C805" s="90"/>
      <c r="D805" s="91" t="e">
        <f t="shared" si="19"/>
        <v>#DIV/0!</v>
      </c>
    </row>
    <row r="806" ht="18.75" spans="1:4">
      <c r="A806" s="92" t="s">
        <v>1204</v>
      </c>
      <c r="B806" s="90"/>
      <c r="C806" s="90"/>
      <c r="D806" s="91" t="e">
        <f t="shared" si="19"/>
        <v>#DIV/0!</v>
      </c>
    </row>
    <row r="807" ht="18.75" spans="1:4">
      <c r="A807" s="92" t="s">
        <v>600</v>
      </c>
      <c r="B807" s="90"/>
      <c r="C807" s="90"/>
      <c r="D807" s="91" t="e">
        <f t="shared" si="19"/>
        <v>#DIV/0!</v>
      </c>
    </row>
    <row r="808" ht="18.75" spans="1:4">
      <c r="A808" s="89" t="s">
        <v>601</v>
      </c>
      <c r="B808" s="90"/>
      <c r="C808" s="90"/>
      <c r="D808" s="91" t="e">
        <f t="shared" si="19"/>
        <v>#DIV/0!</v>
      </c>
    </row>
    <row r="809" ht="18.75" spans="1:4">
      <c r="A809" s="92" t="s">
        <v>602</v>
      </c>
      <c r="B809" s="90"/>
      <c r="C809" s="90"/>
      <c r="D809" s="91" t="e">
        <f t="shared" si="19"/>
        <v>#DIV/0!</v>
      </c>
    </row>
    <row r="810" ht="18.75" spans="1:4">
      <c r="A810" s="92" t="s">
        <v>603</v>
      </c>
      <c r="B810" s="90"/>
      <c r="C810" s="90"/>
      <c r="D810" s="91" t="e">
        <f t="shared" si="19"/>
        <v>#DIV/0!</v>
      </c>
    </row>
    <row r="811" ht="18.75" spans="1:4">
      <c r="A811" s="92" t="s">
        <v>604</v>
      </c>
      <c r="B811" s="90"/>
      <c r="C811" s="90"/>
      <c r="D811" s="91" t="e">
        <f t="shared" si="19"/>
        <v>#DIV/0!</v>
      </c>
    </row>
    <row r="812" ht="18.75" spans="1:4">
      <c r="A812" s="92" t="s">
        <v>605</v>
      </c>
      <c r="B812" s="90"/>
      <c r="C812" s="90"/>
      <c r="D812" s="91" t="e">
        <f t="shared" si="19"/>
        <v>#DIV/0!</v>
      </c>
    </row>
    <row r="813" ht="18.75" spans="1:4">
      <c r="A813" s="92" t="s">
        <v>606</v>
      </c>
      <c r="B813" s="90"/>
      <c r="C813" s="90"/>
      <c r="D813" s="91" t="e">
        <f t="shared" si="19"/>
        <v>#DIV/0!</v>
      </c>
    </row>
    <row r="814" ht="18.75" spans="1:4">
      <c r="A814" s="89" t="s">
        <v>607</v>
      </c>
      <c r="B814" s="90"/>
      <c r="C814" s="90"/>
      <c r="D814" s="91" t="e">
        <f t="shared" si="19"/>
        <v>#DIV/0!</v>
      </c>
    </row>
    <row r="815" ht="18.75" spans="1:4">
      <c r="A815" s="92" t="s">
        <v>608</v>
      </c>
      <c r="B815" s="90"/>
      <c r="C815" s="90"/>
      <c r="D815" s="91" t="e">
        <f t="shared" si="19"/>
        <v>#DIV/0!</v>
      </c>
    </row>
    <row r="816" ht="18.75" spans="1:4">
      <c r="A816" s="92" t="s">
        <v>609</v>
      </c>
      <c r="B816" s="90"/>
      <c r="C816" s="90"/>
      <c r="D816" s="91" t="e">
        <f t="shared" si="19"/>
        <v>#DIV/0!</v>
      </c>
    </row>
    <row r="817" ht="18.75" spans="1:4">
      <c r="A817" s="89" t="s">
        <v>610</v>
      </c>
      <c r="B817" s="90"/>
      <c r="C817" s="90"/>
      <c r="D817" s="91" t="e">
        <f t="shared" si="19"/>
        <v>#DIV/0!</v>
      </c>
    </row>
    <row r="818" ht="18.75" spans="1:4">
      <c r="A818" s="92" t="s">
        <v>611</v>
      </c>
      <c r="B818" s="90"/>
      <c r="C818" s="90"/>
      <c r="D818" s="91" t="e">
        <f t="shared" si="19"/>
        <v>#DIV/0!</v>
      </c>
    </row>
    <row r="819" ht="18.75" spans="1:4">
      <c r="A819" s="92" t="s">
        <v>612</v>
      </c>
      <c r="B819" s="90"/>
      <c r="C819" s="90"/>
      <c r="D819" s="91" t="e">
        <f t="shared" si="19"/>
        <v>#DIV/0!</v>
      </c>
    </row>
    <row r="820" ht="18.75" spans="1:4">
      <c r="A820" s="89" t="s">
        <v>1205</v>
      </c>
      <c r="B820" s="90"/>
      <c r="C820" s="90"/>
      <c r="D820" s="91" t="e">
        <f t="shared" si="19"/>
        <v>#DIV/0!</v>
      </c>
    </row>
    <row r="821" ht="18.75" spans="1:4">
      <c r="A821" s="92" t="s">
        <v>1206</v>
      </c>
      <c r="B821" s="90"/>
      <c r="C821" s="90"/>
      <c r="D821" s="91" t="e">
        <f t="shared" si="19"/>
        <v>#DIV/0!</v>
      </c>
    </row>
    <row r="822" ht="18.75" spans="1:4">
      <c r="A822" s="89" t="s">
        <v>1207</v>
      </c>
      <c r="B822" s="90"/>
      <c r="C822" s="90"/>
      <c r="D822" s="91" t="e">
        <f t="shared" si="19"/>
        <v>#DIV/0!</v>
      </c>
    </row>
    <row r="823" ht="18.75" spans="1:4">
      <c r="A823" s="92" t="s">
        <v>1208</v>
      </c>
      <c r="B823" s="90"/>
      <c r="C823" s="90"/>
      <c r="D823" s="91" t="e">
        <f t="shared" si="19"/>
        <v>#DIV/0!</v>
      </c>
    </row>
    <row r="824" ht="18.75" spans="1:4">
      <c r="A824" s="89" t="s">
        <v>615</v>
      </c>
      <c r="B824" s="90"/>
      <c r="C824" s="90"/>
      <c r="D824" s="91" t="e">
        <f t="shared" si="19"/>
        <v>#DIV/0!</v>
      </c>
    </row>
    <row r="825" ht="18.75" spans="1:4">
      <c r="A825" s="92" t="s">
        <v>1209</v>
      </c>
      <c r="B825" s="90"/>
      <c r="C825" s="90"/>
      <c r="D825" s="91" t="e">
        <f t="shared" si="19"/>
        <v>#DIV/0!</v>
      </c>
    </row>
    <row r="826" ht="18.75" spans="1:4">
      <c r="A826" s="92" t="s">
        <v>1210</v>
      </c>
      <c r="B826" s="90"/>
      <c r="C826" s="90"/>
      <c r="D826" s="91" t="e">
        <f t="shared" si="19"/>
        <v>#DIV/0!</v>
      </c>
    </row>
    <row r="827" ht="18.75" spans="1:4">
      <c r="A827" s="92" t="s">
        <v>1211</v>
      </c>
      <c r="B827" s="90"/>
      <c r="C827" s="90"/>
      <c r="D827" s="91" t="e">
        <f t="shared" si="19"/>
        <v>#DIV/0!</v>
      </c>
    </row>
    <row r="828" ht="18.75" spans="1:4">
      <c r="A828" s="92" t="s">
        <v>1212</v>
      </c>
      <c r="B828" s="90"/>
      <c r="C828" s="90"/>
      <c r="D828" s="91" t="e">
        <f t="shared" si="19"/>
        <v>#DIV/0!</v>
      </c>
    </row>
    <row r="829" ht="18.75" spans="1:4">
      <c r="A829" s="92" t="s">
        <v>1213</v>
      </c>
      <c r="B829" s="90"/>
      <c r="C829" s="90"/>
      <c r="D829" s="91" t="e">
        <f t="shared" si="19"/>
        <v>#DIV/0!</v>
      </c>
    </row>
    <row r="830" ht="18.75" spans="1:4">
      <c r="A830" s="89" t="s">
        <v>1214</v>
      </c>
      <c r="B830" s="90"/>
      <c r="C830" s="90"/>
      <c r="D830" s="91" t="e">
        <f t="shared" si="19"/>
        <v>#DIV/0!</v>
      </c>
    </row>
    <row r="831" ht="18.75" spans="1:4">
      <c r="A831" s="92" t="s">
        <v>1215</v>
      </c>
      <c r="B831" s="90"/>
      <c r="C831" s="90"/>
      <c r="D831" s="91" t="e">
        <f t="shared" si="19"/>
        <v>#DIV/0!</v>
      </c>
    </row>
    <row r="832" ht="18.75" spans="1:4">
      <c r="A832" s="89" t="s">
        <v>1216</v>
      </c>
      <c r="B832" s="90"/>
      <c r="C832" s="90"/>
      <c r="D832" s="91" t="e">
        <f t="shared" si="19"/>
        <v>#DIV/0!</v>
      </c>
    </row>
    <row r="833" ht="18.75" spans="1:4">
      <c r="A833" s="92" t="s">
        <v>1217</v>
      </c>
      <c r="B833" s="90"/>
      <c r="C833" s="90"/>
      <c r="D833" s="91" t="e">
        <f t="shared" si="19"/>
        <v>#DIV/0!</v>
      </c>
    </row>
    <row r="834" ht="18.75" spans="1:4">
      <c r="A834" s="89" t="s">
        <v>623</v>
      </c>
      <c r="B834" s="90"/>
      <c r="C834" s="90"/>
      <c r="D834" s="91" t="e">
        <f t="shared" si="19"/>
        <v>#DIV/0!</v>
      </c>
    </row>
    <row r="835" ht="18.75" spans="1:4">
      <c r="A835" s="92" t="s">
        <v>51</v>
      </c>
      <c r="B835" s="90"/>
      <c r="C835" s="90"/>
      <c r="D835" s="91" t="e">
        <f t="shared" si="19"/>
        <v>#DIV/0!</v>
      </c>
    </row>
    <row r="836" ht="18.75" spans="1:4">
      <c r="A836" s="92" t="s">
        <v>52</v>
      </c>
      <c r="B836" s="90"/>
      <c r="C836" s="90"/>
      <c r="D836" s="91" t="e">
        <f t="shared" si="19"/>
        <v>#DIV/0!</v>
      </c>
    </row>
    <row r="837" ht="18.75" spans="1:4">
      <c r="A837" s="92" t="s">
        <v>53</v>
      </c>
      <c r="B837" s="90"/>
      <c r="C837" s="90"/>
      <c r="D837" s="91" t="e">
        <f t="shared" si="19"/>
        <v>#DIV/0!</v>
      </c>
    </row>
    <row r="838" ht="18.75" spans="1:4">
      <c r="A838" s="92" t="s">
        <v>624</v>
      </c>
      <c r="B838" s="90"/>
      <c r="C838" s="90"/>
      <c r="D838" s="91" t="e">
        <f t="shared" si="19"/>
        <v>#DIV/0!</v>
      </c>
    </row>
    <row r="839" ht="18.75" spans="1:4">
      <c r="A839" s="92" t="s">
        <v>625</v>
      </c>
      <c r="B839" s="90"/>
      <c r="C839" s="90"/>
      <c r="D839" s="91" t="e">
        <f t="shared" si="19"/>
        <v>#DIV/0!</v>
      </c>
    </row>
    <row r="840" ht="18.75" spans="1:4">
      <c r="A840" s="92" t="s">
        <v>626</v>
      </c>
      <c r="B840" s="90"/>
      <c r="C840" s="90"/>
      <c r="D840" s="91" t="e">
        <f t="shared" si="19"/>
        <v>#DIV/0!</v>
      </c>
    </row>
    <row r="841" ht="18.75" spans="1:4">
      <c r="A841" s="92" t="s">
        <v>627</v>
      </c>
      <c r="B841" s="90"/>
      <c r="C841" s="90"/>
      <c r="D841" s="91" t="e">
        <f t="shared" si="19"/>
        <v>#DIV/0!</v>
      </c>
    </row>
    <row r="842" ht="18.75" spans="1:4">
      <c r="A842" s="92" t="s">
        <v>628</v>
      </c>
      <c r="B842" s="90"/>
      <c r="C842" s="90"/>
      <c r="D842" s="91" t="e">
        <f t="shared" si="19"/>
        <v>#DIV/0!</v>
      </c>
    </row>
    <row r="843" ht="18.75" spans="1:4">
      <c r="A843" s="92" t="s">
        <v>629</v>
      </c>
      <c r="B843" s="90"/>
      <c r="C843" s="90"/>
      <c r="D843" s="91" t="e">
        <f t="shared" ref="D843:D906" si="20">C843/B843*100-100</f>
        <v>#DIV/0!</v>
      </c>
    </row>
    <row r="844" ht="18.75" spans="1:4">
      <c r="A844" s="92" t="s">
        <v>630</v>
      </c>
      <c r="B844" s="90"/>
      <c r="C844" s="90"/>
      <c r="D844" s="91" t="e">
        <f t="shared" si="20"/>
        <v>#DIV/0!</v>
      </c>
    </row>
    <row r="845" ht="18.75" spans="1:4">
      <c r="A845" s="92" t="s">
        <v>94</v>
      </c>
      <c r="B845" s="90"/>
      <c r="C845" s="90"/>
      <c r="D845" s="91" t="e">
        <f t="shared" si="20"/>
        <v>#DIV/0!</v>
      </c>
    </row>
    <row r="846" ht="18.75" spans="1:4">
      <c r="A846" s="92" t="s">
        <v>631</v>
      </c>
      <c r="B846" s="90"/>
      <c r="C846" s="90"/>
      <c r="D846" s="91" t="e">
        <f t="shared" si="20"/>
        <v>#DIV/0!</v>
      </c>
    </row>
    <row r="847" ht="18.75" spans="1:4">
      <c r="A847" s="92" t="s">
        <v>60</v>
      </c>
      <c r="B847" s="90"/>
      <c r="C847" s="90"/>
      <c r="D847" s="91" t="e">
        <f t="shared" si="20"/>
        <v>#DIV/0!</v>
      </c>
    </row>
    <row r="848" ht="18.75" spans="1:4">
      <c r="A848" s="92" t="s">
        <v>632</v>
      </c>
      <c r="B848" s="90"/>
      <c r="C848" s="90"/>
      <c r="D848" s="91" t="e">
        <f t="shared" si="20"/>
        <v>#DIV/0!</v>
      </c>
    </row>
    <row r="849" ht="18.75" spans="1:4">
      <c r="A849" s="89" t="s">
        <v>573</v>
      </c>
      <c r="B849" s="90"/>
      <c r="C849" s="90">
        <v>1150000</v>
      </c>
      <c r="D849" s="91" t="e">
        <f t="shared" si="20"/>
        <v>#DIV/0!</v>
      </c>
    </row>
    <row r="850" ht="18.75" spans="1:4">
      <c r="A850" s="92" t="s">
        <v>574</v>
      </c>
      <c r="B850" s="90"/>
      <c r="C850" s="90">
        <v>1150000</v>
      </c>
      <c r="D850" s="91" t="e">
        <f t="shared" si="20"/>
        <v>#DIV/0!</v>
      </c>
    </row>
    <row r="851" ht="18.75" spans="1:4">
      <c r="A851" s="89" t="s">
        <v>1218</v>
      </c>
      <c r="B851" s="90">
        <v>80000</v>
      </c>
      <c r="C851" s="90"/>
      <c r="D851" s="91">
        <f t="shared" si="20"/>
        <v>-100</v>
      </c>
    </row>
    <row r="852" ht="18.75" spans="1:4">
      <c r="A852" s="89" t="s">
        <v>1219</v>
      </c>
      <c r="B852" s="90"/>
      <c r="C852" s="90"/>
      <c r="D852" s="91" t="e">
        <f t="shared" si="20"/>
        <v>#DIV/0!</v>
      </c>
    </row>
    <row r="853" ht="18.75" spans="1:4">
      <c r="A853" s="92" t="s">
        <v>51</v>
      </c>
      <c r="B853" s="90"/>
      <c r="C853" s="90"/>
      <c r="D853" s="91" t="e">
        <f t="shared" si="20"/>
        <v>#DIV/0!</v>
      </c>
    </row>
    <row r="854" ht="18.75" spans="1:4">
      <c r="A854" s="92" t="s">
        <v>52</v>
      </c>
      <c r="B854" s="90"/>
      <c r="C854" s="90"/>
      <c r="D854" s="91" t="e">
        <f t="shared" si="20"/>
        <v>#DIV/0!</v>
      </c>
    </row>
    <row r="855" ht="18.75" spans="1:4">
      <c r="A855" s="92" t="s">
        <v>53</v>
      </c>
      <c r="B855" s="90"/>
      <c r="C855" s="90"/>
      <c r="D855" s="91" t="e">
        <f t="shared" si="20"/>
        <v>#DIV/0!</v>
      </c>
    </row>
    <row r="856" ht="18.75" spans="1:4">
      <c r="A856" s="92" t="s">
        <v>1220</v>
      </c>
      <c r="B856" s="90"/>
      <c r="C856" s="90"/>
      <c r="D856" s="91" t="e">
        <f t="shared" si="20"/>
        <v>#DIV/0!</v>
      </c>
    </row>
    <row r="857" ht="18.75" spans="1:4">
      <c r="A857" s="92" t="s">
        <v>1221</v>
      </c>
      <c r="B857" s="90"/>
      <c r="C857" s="90"/>
      <c r="D857" s="91" t="e">
        <f t="shared" si="20"/>
        <v>#DIV/0!</v>
      </c>
    </row>
    <row r="858" ht="18.75" spans="1:4">
      <c r="A858" s="92" t="s">
        <v>1222</v>
      </c>
      <c r="B858" s="90"/>
      <c r="C858" s="90"/>
      <c r="D858" s="91" t="e">
        <f t="shared" si="20"/>
        <v>#DIV/0!</v>
      </c>
    </row>
    <row r="859" ht="18.75" spans="1:4">
      <c r="A859" s="92" t="s">
        <v>1223</v>
      </c>
      <c r="B859" s="90"/>
      <c r="C859" s="90"/>
      <c r="D859" s="91" t="e">
        <f t="shared" si="20"/>
        <v>#DIV/0!</v>
      </c>
    </row>
    <row r="860" ht="18.75" spans="1:4">
      <c r="A860" s="92" t="s">
        <v>1224</v>
      </c>
      <c r="B860" s="90"/>
      <c r="C860" s="90"/>
      <c r="D860" s="91" t="e">
        <f t="shared" si="20"/>
        <v>#DIV/0!</v>
      </c>
    </row>
    <row r="861" ht="18.75" spans="1:4">
      <c r="A861" s="92" t="s">
        <v>1225</v>
      </c>
      <c r="B861" s="90"/>
      <c r="C861" s="90"/>
      <c r="D861" s="91" t="e">
        <f t="shared" si="20"/>
        <v>#DIV/0!</v>
      </c>
    </row>
    <row r="862" ht="18.75" spans="1:4">
      <c r="A862" s="92" t="s">
        <v>1226</v>
      </c>
      <c r="B862" s="90"/>
      <c r="C862" s="90"/>
      <c r="D862" s="91" t="e">
        <f t="shared" si="20"/>
        <v>#DIV/0!</v>
      </c>
    </row>
    <row r="863" ht="18.75" spans="1:4">
      <c r="A863" s="92" t="s">
        <v>638</v>
      </c>
      <c r="B863" s="90"/>
      <c r="C863" s="90"/>
      <c r="D863" s="91" t="e">
        <f t="shared" si="20"/>
        <v>#DIV/0!</v>
      </c>
    </row>
    <row r="864" ht="18.75" spans="1:4">
      <c r="A864" s="89" t="s">
        <v>1227</v>
      </c>
      <c r="B864" s="90"/>
      <c r="C864" s="90"/>
      <c r="D864" s="91" t="e">
        <f t="shared" si="20"/>
        <v>#DIV/0!</v>
      </c>
    </row>
    <row r="865" ht="18.75" spans="1:4">
      <c r="A865" s="92" t="s">
        <v>1228</v>
      </c>
      <c r="B865" s="90"/>
      <c r="C865" s="90"/>
      <c r="D865" s="91" t="e">
        <f t="shared" si="20"/>
        <v>#DIV/0!</v>
      </c>
    </row>
    <row r="866" ht="18.75" spans="1:4">
      <c r="A866" s="89" t="s">
        <v>1229</v>
      </c>
      <c r="B866" s="90">
        <v>80000</v>
      </c>
      <c r="C866" s="90"/>
      <c r="D866" s="91">
        <f t="shared" si="20"/>
        <v>-100</v>
      </c>
    </row>
    <row r="867" ht="18.75" spans="1:4">
      <c r="A867" s="92" t="s">
        <v>1230</v>
      </c>
      <c r="B867" s="90"/>
      <c r="C867" s="90"/>
      <c r="D867" s="91" t="e">
        <f t="shared" si="20"/>
        <v>#DIV/0!</v>
      </c>
    </row>
    <row r="868" ht="18.75" spans="1:4">
      <c r="A868" s="92" t="s">
        <v>1231</v>
      </c>
      <c r="B868" s="90">
        <v>80000</v>
      </c>
      <c r="C868" s="90"/>
      <c r="D868" s="91">
        <f t="shared" si="20"/>
        <v>-100</v>
      </c>
    </row>
    <row r="869" ht="18.75" spans="1:4">
      <c r="A869" s="89" t="s">
        <v>1232</v>
      </c>
      <c r="B869" s="90"/>
      <c r="C869" s="90"/>
      <c r="D869" s="91" t="e">
        <f t="shared" si="20"/>
        <v>#DIV/0!</v>
      </c>
    </row>
    <row r="870" ht="18.75" spans="1:4">
      <c r="A870" s="92" t="s">
        <v>1233</v>
      </c>
      <c r="B870" s="90"/>
      <c r="C870" s="90"/>
      <c r="D870" s="91" t="e">
        <f t="shared" si="20"/>
        <v>#DIV/0!</v>
      </c>
    </row>
    <row r="871" ht="18.75" spans="1:4">
      <c r="A871" s="89" t="s">
        <v>1234</v>
      </c>
      <c r="B871" s="90"/>
      <c r="C871" s="90"/>
      <c r="D871" s="91" t="e">
        <f t="shared" si="20"/>
        <v>#DIV/0!</v>
      </c>
    </row>
    <row r="872" ht="18.75" spans="1:4">
      <c r="A872" s="92" t="s">
        <v>1235</v>
      </c>
      <c r="B872" s="90"/>
      <c r="C872" s="90"/>
      <c r="D872" s="91" t="e">
        <f t="shared" si="20"/>
        <v>#DIV/0!</v>
      </c>
    </row>
    <row r="873" ht="18.75" spans="1:4">
      <c r="A873" s="89" t="s">
        <v>1236</v>
      </c>
      <c r="B873" s="90"/>
      <c r="C873" s="90"/>
      <c r="D873" s="91" t="e">
        <f t="shared" si="20"/>
        <v>#DIV/0!</v>
      </c>
    </row>
    <row r="874" ht="18.75" spans="1:4">
      <c r="A874" s="92" t="s">
        <v>1237</v>
      </c>
      <c r="B874" s="90"/>
      <c r="C874" s="90"/>
      <c r="D874" s="91" t="e">
        <f t="shared" si="20"/>
        <v>#DIV/0!</v>
      </c>
    </row>
    <row r="875" ht="18.75" spans="1:4">
      <c r="A875" s="89" t="s">
        <v>1238</v>
      </c>
      <c r="B875" s="90">
        <v>1241485</v>
      </c>
      <c r="C875" s="90">
        <v>2620000</v>
      </c>
      <c r="D875" s="91">
        <f t="shared" si="20"/>
        <v>111.037588049795</v>
      </c>
    </row>
    <row r="876" ht="18.75" spans="1:4">
      <c r="A876" s="89" t="s">
        <v>1239</v>
      </c>
      <c r="B876" s="90"/>
      <c r="C876" s="90"/>
      <c r="D876" s="91" t="e">
        <f t="shared" si="20"/>
        <v>#DIV/0!</v>
      </c>
    </row>
    <row r="877" ht="18.75" spans="1:4">
      <c r="A877" s="92" t="s">
        <v>51</v>
      </c>
      <c r="B877" s="90"/>
      <c r="C877" s="90"/>
      <c r="D877" s="91" t="e">
        <f t="shared" si="20"/>
        <v>#DIV/0!</v>
      </c>
    </row>
    <row r="878" ht="18.75" spans="1:4">
      <c r="A878" s="92" t="s">
        <v>52</v>
      </c>
      <c r="B878" s="90"/>
      <c r="C878" s="90"/>
      <c r="D878" s="91" t="e">
        <f t="shared" si="20"/>
        <v>#DIV/0!</v>
      </c>
    </row>
    <row r="879" ht="18.75" spans="1:4">
      <c r="A879" s="92" t="s">
        <v>53</v>
      </c>
      <c r="B879" s="90"/>
      <c r="C879" s="90"/>
      <c r="D879" s="91" t="e">
        <f t="shared" si="20"/>
        <v>#DIV/0!</v>
      </c>
    </row>
    <row r="880" ht="18.75" spans="1:4">
      <c r="A880" s="92" t="s">
        <v>60</v>
      </c>
      <c r="B880" s="90"/>
      <c r="C880" s="90"/>
      <c r="D880" s="91" t="e">
        <f t="shared" si="20"/>
        <v>#DIV/0!</v>
      </c>
    </row>
    <row r="881" ht="18.75" spans="1:4">
      <c r="A881" s="92" t="s">
        <v>1240</v>
      </c>
      <c r="B881" s="90"/>
      <c r="C881" s="90"/>
      <c r="D881" s="91" t="e">
        <f t="shared" si="20"/>
        <v>#DIV/0!</v>
      </c>
    </row>
    <row r="882" ht="18.75" spans="1:4">
      <c r="A882" s="92" t="s">
        <v>1241</v>
      </c>
      <c r="B882" s="90"/>
      <c r="C882" s="90"/>
      <c r="D882" s="91" t="e">
        <f t="shared" si="20"/>
        <v>#DIV/0!</v>
      </c>
    </row>
    <row r="883" ht="18.75" spans="1:4">
      <c r="A883" s="92" t="s">
        <v>1242</v>
      </c>
      <c r="B883" s="90"/>
      <c r="C883" s="90"/>
      <c r="D883" s="91" t="e">
        <f t="shared" si="20"/>
        <v>#DIV/0!</v>
      </c>
    </row>
    <row r="884" ht="18.75" spans="1:4">
      <c r="A884" s="92" t="s">
        <v>1243</v>
      </c>
      <c r="B884" s="90"/>
      <c r="C884" s="90"/>
      <c r="D884" s="91" t="e">
        <f t="shared" si="20"/>
        <v>#DIV/0!</v>
      </c>
    </row>
    <row r="885" ht="18.75" spans="1:4">
      <c r="A885" s="92" t="s">
        <v>1244</v>
      </c>
      <c r="B885" s="90"/>
      <c r="C885" s="90"/>
      <c r="D885" s="91" t="e">
        <f t="shared" si="20"/>
        <v>#DIV/0!</v>
      </c>
    </row>
    <row r="886" ht="18.75" spans="1:4">
      <c r="A886" s="92" t="s">
        <v>1245</v>
      </c>
      <c r="B886" s="90"/>
      <c r="C886" s="90"/>
      <c r="D886" s="91" t="e">
        <f t="shared" si="20"/>
        <v>#DIV/0!</v>
      </c>
    </row>
    <row r="887" ht="18.75" spans="1:4">
      <c r="A887" s="92" t="s">
        <v>1246</v>
      </c>
      <c r="B887" s="90"/>
      <c r="C887" s="90"/>
      <c r="D887" s="91" t="e">
        <f t="shared" si="20"/>
        <v>#DIV/0!</v>
      </c>
    </row>
    <row r="888" ht="18.75" spans="1:4">
      <c r="A888" s="92" t="s">
        <v>1247</v>
      </c>
      <c r="B888" s="90"/>
      <c r="C888" s="90"/>
      <c r="D888" s="91" t="e">
        <f t="shared" si="20"/>
        <v>#DIV/0!</v>
      </c>
    </row>
    <row r="889" ht="18.75" spans="1:4">
      <c r="A889" s="92" t="s">
        <v>1248</v>
      </c>
      <c r="B889" s="90"/>
      <c r="C889" s="90"/>
      <c r="D889" s="91" t="e">
        <f t="shared" si="20"/>
        <v>#DIV/0!</v>
      </c>
    </row>
    <row r="890" ht="18.75" spans="1:4">
      <c r="A890" s="92" t="s">
        <v>1249</v>
      </c>
      <c r="B890" s="90"/>
      <c r="C890" s="90"/>
      <c r="D890" s="91" t="e">
        <f t="shared" si="20"/>
        <v>#DIV/0!</v>
      </c>
    </row>
    <row r="891" ht="18.75" spans="1:4">
      <c r="A891" s="92" t="s">
        <v>1250</v>
      </c>
      <c r="B891" s="90"/>
      <c r="C891" s="90"/>
      <c r="D891" s="91" t="e">
        <f t="shared" si="20"/>
        <v>#DIV/0!</v>
      </c>
    </row>
    <row r="892" ht="18.75" spans="1:4">
      <c r="A892" s="92" t="s">
        <v>1251</v>
      </c>
      <c r="B892" s="90"/>
      <c r="C892" s="90"/>
      <c r="D892" s="91" t="e">
        <f t="shared" si="20"/>
        <v>#DIV/0!</v>
      </c>
    </row>
    <row r="893" ht="18.75" spans="1:4">
      <c r="A893" s="92" t="s">
        <v>1252</v>
      </c>
      <c r="B893" s="90"/>
      <c r="C893" s="90"/>
      <c r="D893" s="91" t="e">
        <f t="shared" si="20"/>
        <v>#DIV/0!</v>
      </c>
    </row>
    <row r="894" ht="18.75" spans="1:4">
      <c r="A894" s="92" t="s">
        <v>1253</v>
      </c>
      <c r="B894" s="90"/>
      <c r="C894" s="90"/>
      <c r="D894" s="91" t="e">
        <f t="shared" si="20"/>
        <v>#DIV/0!</v>
      </c>
    </row>
    <row r="895" ht="18.75" spans="1:4">
      <c r="A895" s="92" t="s">
        <v>1254</v>
      </c>
      <c r="B895" s="90"/>
      <c r="C895" s="90"/>
      <c r="D895" s="91" t="e">
        <f t="shared" si="20"/>
        <v>#DIV/0!</v>
      </c>
    </row>
    <row r="896" ht="18.75" spans="1:4">
      <c r="A896" s="92" t="s">
        <v>1255</v>
      </c>
      <c r="B896" s="90"/>
      <c r="C896" s="90"/>
      <c r="D896" s="91" t="e">
        <f t="shared" si="20"/>
        <v>#DIV/0!</v>
      </c>
    </row>
    <row r="897" ht="18.75" spans="1:4">
      <c r="A897" s="92" t="s">
        <v>1256</v>
      </c>
      <c r="B897" s="90"/>
      <c r="C897" s="90"/>
      <c r="D897" s="91" t="e">
        <f t="shared" si="20"/>
        <v>#DIV/0!</v>
      </c>
    </row>
    <row r="898" ht="18.75" spans="1:4">
      <c r="A898" s="92" t="s">
        <v>1257</v>
      </c>
      <c r="B898" s="90"/>
      <c r="C898" s="90"/>
      <c r="D898" s="91" t="e">
        <f t="shared" si="20"/>
        <v>#DIV/0!</v>
      </c>
    </row>
    <row r="899" ht="18.75" spans="1:4">
      <c r="A899" s="92" t="s">
        <v>1258</v>
      </c>
      <c r="B899" s="90"/>
      <c r="C899" s="90"/>
      <c r="D899" s="91" t="e">
        <f t="shared" si="20"/>
        <v>#DIV/0!</v>
      </c>
    </row>
    <row r="900" ht="18.75" spans="1:4">
      <c r="A900" s="92" t="s">
        <v>1259</v>
      </c>
      <c r="B900" s="90"/>
      <c r="C900" s="90"/>
      <c r="D900" s="91" t="e">
        <f t="shared" si="20"/>
        <v>#DIV/0!</v>
      </c>
    </row>
    <row r="901" ht="18.75" spans="1:4">
      <c r="A901" s="92" t="s">
        <v>1260</v>
      </c>
      <c r="B901" s="90"/>
      <c r="C901" s="90"/>
      <c r="D901" s="91" t="e">
        <f t="shared" si="20"/>
        <v>#DIV/0!</v>
      </c>
    </row>
    <row r="902" ht="18.75" spans="1:4">
      <c r="A902" s="89" t="s">
        <v>1261</v>
      </c>
      <c r="B902" s="90"/>
      <c r="C902" s="90"/>
      <c r="D902" s="91" t="e">
        <f t="shared" si="20"/>
        <v>#DIV/0!</v>
      </c>
    </row>
    <row r="903" ht="18.75" spans="1:4">
      <c r="A903" s="92" t="s">
        <v>51</v>
      </c>
      <c r="B903" s="90"/>
      <c r="C903" s="90"/>
      <c r="D903" s="91" t="e">
        <f t="shared" si="20"/>
        <v>#DIV/0!</v>
      </c>
    </row>
    <row r="904" ht="18.75" spans="1:4">
      <c r="A904" s="92" t="s">
        <v>52</v>
      </c>
      <c r="B904" s="90"/>
      <c r="C904" s="90"/>
      <c r="D904" s="91" t="e">
        <f t="shared" si="20"/>
        <v>#DIV/0!</v>
      </c>
    </row>
    <row r="905" ht="18.75" spans="1:4">
      <c r="A905" s="92" t="s">
        <v>53</v>
      </c>
      <c r="B905" s="90"/>
      <c r="C905" s="90"/>
      <c r="D905" s="91" t="e">
        <f t="shared" si="20"/>
        <v>#DIV/0!</v>
      </c>
    </row>
    <row r="906" ht="18.75" spans="1:4">
      <c r="A906" s="92" t="s">
        <v>1262</v>
      </c>
      <c r="B906" s="90"/>
      <c r="C906" s="90"/>
      <c r="D906" s="91" t="e">
        <f t="shared" si="20"/>
        <v>#DIV/0!</v>
      </c>
    </row>
    <row r="907" ht="18.75" spans="1:4">
      <c r="A907" s="92" t="s">
        <v>1263</v>
      </c>
      <c r="B907" s="90"/>
      <c r="C907" s="90"/>
      <c r="D907" s="91" t="e">
        <f t="shared" ref="D907:D970" si="21">C907/B907*100-100</f>
        <v>#DIV/0!</v>
      </c>
    </row>
    <row r="908" ht="18.75" spans="1:4">
      <c r="A908" s="92" t="s">
        <v>1264</v>
      </c>
      <c r="B908" s="90"/>
      <c r="C908" s="90"/>
      <c r="D908" s="91" t="e">
        <f t="shared" si="21"/>
        <v>#DIV/0!</v>
      </c>
    </row>
    <row r="909" ht="18.75" spans="1:4">
      <c r="A909" s="92" t="s">
        <v>1265</v>
      </c>
      <c r="B909" s="90"/>
      <c r="C909" s="90"/>
      <c r="D909" s="91" t="e">
        <f t="shared" si="21"/>
        <v>#DIV/0!</v>
      </c>
    </row>
    <row r="910" ht="18.75" spans="1:4">
      <c r="A910" s="92" t="s">
        <v>1266</v>
      </c>
      <c r="B910" s="90"/>
      <c r="C910" s="90"/>
      <c r="D910" s="91" t="e">
        <f t="shared" si="21"/>
        <v>#DIV/0!</v>
      </c>
    </row>
    <row r="911" ht="18.75" spans="1:4">
      <c r="A911" s="92" t="s">
        <v>1267</v>
      </c>
      <c r="B911" s="90"/>
      <c r="C911" s="90"/>
      <c r="D911" s="91" t="e">
        <f t="shared" si="21"/>
        <v>#DIV/0!</v>
      </c>
    </row>
    <row r="912" ht="18.75" spans="1:4">
      <c r="A912" s="92" t="s">
        <v>1268</v>
      </c>
      <c r="B912" s="90"/>
      <c r="C912" s="90"/>
      <c r="D912" s="91" t="e">
        <f t="shared" si="21"/>
        <v>#DIV/0!</v>
      </c>
    </row>
    <row r="913" ht="18.75" spans="1:4">
      <c r="A913" s="92" t="s">
        <v>1269</v>
      </c>
      <c r="B913" s="90"/>
      <c r="C913" s="90"/>
      <c r="D913" s="91" t="e">
        <f t="shared" si="21"/>
        <v>#DIV/0!</v>
      </c>
    </row>
    <row r="914" ht="18.75" spans="1:4">
      <c r="A914" s="92" t="s">
        <v>1270</v>
      </c>
      <c r="B914" s="90"/>
      <c r="C914" s="90"/>
      <c r="D914" s="91" t="e">
        <f t="shared" si="21"/>
        <v>#DIV/0!</v>
      </c>
    </row>
    <row r="915" ht="18.75" spans="1:4">
      <c r="A915" s="92" t="s">
        <v>1271</v>
      </c>
      <c r="B915" s="90"/>
      <c r="C915" s="90"/>
      <c r="D915" s="91" t="e">
        <f t="shared" si="21"/>
        <v>#DIV/0!</v>
      </c>
    </row>
    <row r="916" ht="18.75" spans="1:4">
      <c r="A916" s="92" t="s">
        <v>1272</v>
      </c>
      <c r="B916" s="90"/>
      <c r="C916" s="90"/>
      <c r="D916" s="91" t="e">
        <f t="shared" si="21"/>
        <v>#DIV/0!</v>
      </c>
    </row>
    <row r="917" ht="18.75" spans="1:4">
      <c r="A917" s="92" t="s">
        <v>1273</v>
      </c>
      <c r="B917" s="90"/>
      <c r="C917" s="90"/>
      <c r="D917" s="91" t="e">
        <f t="shared" si="21"/>
        <v>#DIV/0!</v>
      </c>
    </row>
    <row r="918" ht="18.75" spans="1:4">
      <c r="A918" s="92" t="s">
        <v>1274</v>
      </c>
      <c r="B918" s="90"/>
      <c r="C918" s="90"/>
      <c r="D918" s="91" t="e">
        <f t="shared" si="21"/>
        <v>#DIV/0!</v>
      </c>
    </row>
    <row r="919" ht="18.75" spans="1:4">
      <c r="A919" s="92" t="s">
        <v>1275</v>
      </c>
      <c r="B919" s="90"/>
      <c r="C919" s="90"/>
      <c r="D919" s="91" t="e">
        <f t="shared" si="21"/>
        <v>#DIV/0!</v>
      </c>
    </row>
    <row r="920" ht="18.75" spans="1:4">
      <c r="A920" s="92" t="s">
        <v>1276</v>
      </c>
      <c r="B920" s="90"/>
      <c r="C920" s="90"/>
      <c r="D920" s="91" t="e">
        <f t="shared" si="21"/>
        <v>#DIV/0!</v>
      </c>
    </row>
    <row r="921" ht="18.75" spans="1:4">
      <c r="A921" s="92" t="s">
        <v>1277</v>
      </c>
      <c r="B921" s="90"/>
      <c r="C921" s="90"/>
      <c r="D921" s="91" t="e">
        <f t="shared" si="21"/>
        <v>#DIV/0!</v>
      </c>
    </row>
    <row r="922" ht="18.75" spans="1:4">
      <c r="A922" s="92" t="s">
        <v>1278</v>
      </c>
      <c r="B922" s="90"/>
      <c r="C922" s="90"/>
      <c r="D922" s="91" t="e">
        <f t="shared" si="21"/>
        <v>#DIV/0!</v>
      </c>
    </row>
    <row r="923" ht="18.75" spans="1:4">
      <c r="A923" s="92" t="s">
        <v>1279</v>
      </c>
      <c r="B923" s="90"/>
      <c r="C923" s="90"/>
      <c r="D923" s="91" t="e">
        <f t="shared" si="21"/>
        <v>#DIV/0!</v>
      </c>
    </row>
    <row r="924" ht="18.75" spans="1:4">
      <c r="A924" s="92" t="s">
        <v>1280</v>
      </c>
      <c r="B924" s="90"/>
      <c r="C924" s="90"/>
      <c r="D924" s="91" t="e">
        <f t="shared" si="21"/>
        <v>#DIV/0!</v>
      </c>
    </row>
    <row r="925" ht="18.75" spans="1:4">
      <c r="A925" s="92" t="s">
        <v>1281</v>
      </c>
      <c r="B925" s="90"/>
      <c r="C925" s="90"/>
      <c r="D925" s="91" t="e">
        <f t="shared" si="21"/>
        <v>#DIV/0!</v>
      </c>
    </row>
    <row r="926" ht="18.75" spans="1:4">
      <c r="A926" s="92" t="s">
        <v>1282</v>
      </c>
      <c r="B926" s="90"/>
      <c r="C926" s="90"/>
      <c r="D926" s="91" t="e">
        <f t="shared" si="21"/>
        <v>#DIV/0!</v>
      </c>
    </row>
    <row r="927" ht="18.75" spans="1:4">
      <c r="A927" s="92" t="s">
        <v>1283</v>
      </c>
      <c r="B927" s="90"/>
      <c r="C927" s="90"/>
      <c r="D927" s="91" t="e">
        <f t="shared" si="21"/>
        <v>#DIV/0!</v>
      </c>
    </row>
    <row r="928" ht="18.75" spans="1:4">
      <c r="A928" s="92" t="s">
        <v>1284</v>
      </c>
      <c r="B928" s="90"/>
      <c r="C928" s="90"/>
      <c r="D928" s="91" t="e">
        <f t="shared" si="21"/>
        <v>#DIV/0!</v>
      </c>
    </row>
    <row r="929" ht="18.75" spans="1:4">
      <c r="A929" s="92" t="s">
        <v>1285</v>
      </c>
      <c r="B929" s="90"/>
      <c r="C929" s="90"/>
      <c r="D929" s="91" t="e">
        <f t="shared" si="21"/>
        <v>#DIV/0!</v>
      </c>
    </row>
    <row r="930" ht="18.75" spans="1:4">
      <c r="A930" s="89" t="s">
        <v>1286</v>
      </c>
      <c r="B930" s="90"/>
      <c r="C930" s="90"/>
      <c r="D930" s="91" t="e">
        <f t="shared" si="21"/>
        <v>#DIV/0!</v>
      </c>
    </row>
    <row r="931" ht="18.75" spans="1:4">
      <c r="A931" s="92" t="s">
        <v>51</v>
      </c>
      <c r="B931" s="90"/>
      <c r="C931" s="90"/>
      <c r="D931" s="91" t="e">
        <f t="shared" si="21"/>
        <v>#DIV/0!</v>
      </c>
    </row>
    <row r="932" ht="18.75" spans="1:4">
      <c r="A932" s="92" t="s">
        <v>52</v>
      </c>
      <c r="B932" s="90"/>
      <c r="C932" s="90"/>
      <c r="D932" s="91" t="e">
        <f t="shared" si="21"/>
        <v>#DIV/0!</v>
      </c>
    </row>
    <row r="933" ht="18.75" spans="1:4">
      <c r="A933" s="92" t="s">
        <v>53</v>
      </c>
      <c r="B933" s="90"/>
      <c r="C933" s="90"/>
      <c r="D933" s="91" t="e">
        <f t="shared" si="21"/>
        <v>#DIV/0!</v>
      </c>
    </row>
    <row r="934" ht="18.75" spans="1:4">
      <c r="A934" s="92" t="s">
        <v>1287</v>
      </c>
      <c r="B934" s="90"/>
      <c r="C934" s="90"/>
      <c r="D934" s="91" t="e">
        <f t="shared" si="21"/>
        <v>#DIV/0!</v>
      </c>
    </row>
    <row r="935" ht="18.75" spans="1:4">
      <c r="A935" s="92" t="s">
        <v>1288</v>
      </c>
      <c r="B935" s="90"/>
      <c r="C935" s="90"/>
      <c r="D935" s="91" t="e">
        <f t="shared" si="21"/>
        <v>#DIV/0!</v>
      </c>
    </row>
    <row r="936" ht="18.75" spans="1:4">
      <c r="A936" s="92" t="s">
        <v>1289</v>
      </c>
      <c r="B936" s="90"/>
      <c r="C936" s="90"/>
      <c r="D936" s="91" t="e">
        <f t="shared" si="21"/>
        <v>#DIV/0!</v>
      </c>
    </row>
    <row r="937" ht="18.75" spans="1:4">
      <c r="A937" s="92" t="s">
        <v>1290</v>
      </c>
      <c r="B937" s="90"/>
      <c r="C937" s="90"/>
      <c r="D937" s="91" t="e">
        <f t="shared" si="21"/>
        <v>#DIV/0!</v>
      </c>
    </row>
    <row r="938" ht="18.75" spans="1:4">
      <c r="A938" s="92" t="s">
        <v>1291</v>
      </c>
      <c r="B938" s="90"/>
      <c r="C938" s="90"/>
      <c r="D938" s="91" t="e">
        <f t="shared" si="21"/>
        <v>#DIV/0!</v>
      </c>
    </row>
    <row r="939" ht="18.75" spans="1:4">
      <c r="A939" s="92" t="s">
        <v>1292</v>
      </c>
      <c r="B939" s="90"/>
      <c r="C939" s="90"/>
      <c r="D939" s="91" t="e">
        <f t="shared" si="21"/>
        <v>#DIV/0!</v>
      </c>
    </row>
    <row r="940" ht="18.75" spans="1:4">
      <c r="A940" s="92" t="s">
        <v>1293</v>
      </c>
      <c r="B940" s="90"/>
      <c r="C940" s="90"/>
      <c r="D940" s="91" t="e">
        <f t="shared" si="21"/>
        <v>#DIV/0!</v>
      </c>
    </row>
    <row r="941" ht="18.75" spans="1:4">
      <c r="A941" s="92" t="s">
        <v>1294</v>
      </c>
      <c r="B941" s="90"/>
      <c r="C941" s="90"/>
      <c r="D941" s="91" t="e">
        <f t="shared" si="21"/>
        <v>#DIV/0!</v>
      </c>
    </row>
    <row r="942" ht="18.75" spans="1:4">
      <c r="A942" s="92" t="s">
        <v>1295</v>
      </c>
      <c r="B942" s="90"/>
      <c r="C942" s="90"/>
      <c r="D942" s="91" t="e">
        <f t="shared" si="21"/>
        <v>#DIV/0!</v>
      </c>
    </row>
    <row r="943" ht="18.75" spans="1:4">
      <c r="A943" s="92" t="s">
        <v>1296</v>
      </c>
      <c r="B943" s="90"/>
      <c r="C943" s="90"/>
      <c r="D943" s="91" t="e">
        <f t="shared" si="21"/>
        <v>#DIV/0!</v>
      </c>
    </row>
    <row r="944" ht="18.75" spans="1:4">
      <c r="A944" s="92" t="s">
        <v>1297</v>
      </c>
      <c r="B944" s="90"/>
      <c r="C944" s="90"/>
      <c r="D944" s="91" t="e">
        <f t="shared" si="21"/>
        <v>#DIV/0!</v>
      </c>
    </row>
    <row r="945" ht="18.75" spans="1:4">
      <c r="A945" s="92" t="s">
        <v>1298</v>
      </c>
      <c r="B945" s="90"/>
      <c r="C945" s="90"/>
      <c r="D945" s="91" t="e">
        <f t="shared" si="21"/>
        <v>#DIV/0!</v>
      </c>
    </row>
    <row r="946" ht="18.75" spans="1:4">
      <c r="A946" s="92" t="s">
        <v>1299</v>
      </c>
      <c r="B946" s="90"/>
      <c r="C946" s="90"/>
      <c r="D946" s="91" t="e">
        <f t="shared" si="21"/>
        <v>#DIV/0!</v>
      </c>
    </row>
    <row r="947" ht="18.75" spans="1:4">
      <c r="A947" s="92" t="s">
        <v>1300</v>
      </c>
      <c r="B947" s="90"/>
      <c r="C947" s="90"/>
      <c r="D947" s="91" t="e">
        <f t="shared" si="21"/>
        <v>#DIV/0!</v>
      </c>
    </row>
    <row r="948" ht="18.75" spans="1:4">
      <c r="A948" s="92" t="s">
        <v>1301</v>
      </c>
      <c r="B948" s="90"/>
      <c r="C948" s="90"/>
      <c r="D948" s="91" t="e">
        <f t="shared" si="21"/>
        <v>#DIV/0!</v>
      </c>
    </row>
    <row r="949" ht="18.75" spans="1:4">
      <c r="A949" s="92" t="s">
        <v>1302</v>
      </c>
      <c r="B949" s="90"/>
      <c r="C949" s="90"/>
      <c r="D949" s="91" t="e">
        <f t="shared" si="21"/>
        <v>#DIV/0!</v>
      </c>
    </row>
    <row r="950" ht="18.75" spans="1:4">
      <c r="A950" s="92" t="s">
        <v>1303</v>
      </c>
      <c r="B950" s="90"/>
      <c r="C950" s="90"/>
      <c r="D950" s="91" t="e">
        <f t="shared" si="21"/>
        <v>#DIV/0!</v>
      </c>
    </row>
    <row r="951" ht="18.75" spans="1:4">
      <c r="A951" s="92" t="s">
        <v>1304</v>
      </c>
      <c r="B951" s="90"/>
      <c r="C951" s="90"/>
      <c r="D951" s="91" t="e">
        <f t="shared" si="21"/>
        <v>#DIV/0!</v>
      </c>
    </row>
    <row r="952" ht="18.75" spans="1:4">
      <c r="A952" s="92" t="s">
        <v>1305</v>
      </c>
      <c r="B952" s="90"/>
      <c r="C952" s="90"/>
      <c r="D952" s="91" t="e">
        <f t="shared" si="21"/>
        <v>#DIV/0!</v>
      </c>
    </row>
    <row r="953" ht="18.75" spans="1:4">
      <c r="A953" s="92" t="s">
        <v>1306</v>
      </c>
      <c r="B953" s="90"/>
      <c r="C953" s="90"/>
      <c r="D953" s="91" t="e">
        <f t="shared" si="21"/>
        <v>#DIV/0!</v>
      </c>
    </row>
    <row r="954" ht="18.75" spans="1:4">
      <c r="A954" s="92" t="s">
        <v>1278</v>
      </c>
      <c r="B954" s="90"/>
      <c r="C954" s="90"/>
      <c r="D954" s="91" t="e">
        <f t="shared" si="21"/>
        <v>#DIV/0!</v>
      </c>
    </row>
    <row r="955" ht="18.75" spans="1:4">
      <c r="A955" s="92" t="s">
        <v>1307</v>
      </c>
      <c r="B955" s="90"/>
      <c r="C955" s="90"/>
      <c r="D955" s="91" t="e">
        <f t="shared" si="21"/>
        <v>#DIV/0!</v>
      </c>
    </row>
    <row r="956" ht="18.75" spans="1:4">
      <c r="A956" s="92" t="s">
        <v>1308</v>
      </c>
      <c r="B956" s="90"/>
      <c r="C956" s="90"/>
      <c r="D956" s="91" t="e">
        <f t="shared" si="21"/>
        <v>#DIV/0!</v>
      </c>
    </row>
    <row r="957" ht="18.75" spans="1:4">
      <c r="A957" s="92" t="s">
        <v>1309</v>
      </c>
      <c r="B957" s="90"/>
      <c r="C957" s="90"/>
      <c r="D957" s="91" t="e">
        <f t="shared" si="21"/>
        <v>#DIV/0!</v>
      </c>
    </row>
    <row r="958" ht="18.75" spans="1:4">
      <c r="A958" s="89" t="s">
        <v>1310</v>
      </c>
      <c r="B958" s="90"/>
      <c r="C958" s="90"/>
      <c r="D958" s="91" t="e">
        <f t="shared" si="21"/>
        <v>#DIV/0!</v>
      </c>
    </row>
    <row r="959" ht="18.75" spans="1:4">
      <c r="A959" s="92" t="s">
        <v>51</v>
      </c>
      <c r="B959" s="90"/>
      <c r="C959" s="90"/>
      <c r="D959" s="91" t="e">
        <f t="shared" si="21"/>
        <v>#DIV/0!</v>
      </c>
    </row>
    <row r="960" ht="18.75" spans="1:4">
      <c r="A960" s="92" t="s">
        <v>52</v>
      </c>
      <c r="B960" s="90"/>
      <c r="C960" s="90"/>
      <c r="D960" s="91" t="e">
        <f t="shared" si="21"/>
        <v>#DIV/0!</v>
      </c>
    </row>
    <row r="961" ht="18.75" spans="1:4">
      <c r="A961" s="92" t="s">
        <v>53</v>
      </c>
      <c r="B961" s="90"/>
      <c r="C961" s="90"/>
      <c r="D961" s="91" t="e">
        <f t="shared" si="21"/>
        <v>#DIV/0!</v>
      </c>
    </row>
    <row r="962" ht="18.75" spans="1:4">
      <c r="A962" s="92" t="s">
        <v>1311</v>
      </c>
      <c r="B962" s="90"/>
      <c r="C962" s="90"/>
      <c r="D962" s="91" t="e">
        <f t="shared" si="21"/>
        <v>#DIV/0!</v>
      </c>
    </row>
    <row r="963" ht="18.75" spans="1:4">
      <c r="A963" s="92" t="s">
        <v>1312</v>
      </c>
      <c r="B963" s="90"/>
      <c r="C963" s="90"/>
      <c r="D963" s="91" t="e">
        <f t="shared" si="21"/>
        <v>#DIV/0!</v>
      </c>
    </row>
    <row r="964" ht="18.75" spans="1:4">
      <c r="A964" s="92" t="s">
        <v>1313</v>
      </c>
      <c r="B964" s="90"/>
      <c r="C964" s="90"/>
      <c r="D964" s="91" t="e">
        <f t="shared" si="21"/>
        <v>#DIV/0!</v>
      </c>
    </row>
    <row r="965" ht="18.75" spans="1:4">
      <c r="A965" s="92" t="s">
        <v>1314</v>
      </c>
      <c r="B965" s="90"/>
      <c r="C965" s="90"/>
      <c r="D965" s="91" t="e">
        <f t="shared" si="21"/>
        <v>#DIV/0!</v>
      </c>
    </row>
    <row r="966" ht="18.75" spans="1:4">
      <c r="A966" s="92" t="s">
        <v>1315</v>
      </c>
      <c r="B966" s="90"/>
      <c r="C966" s="90"/>
      <c r="D966" s="91" t="e">
        <f t="shared" si="21"/>
        <v>#DIV/0!</v>
      </c>
    </row>
    <row r="967" ht="18.75" spans="1:4">
      <c r="A967" s="92" t="s">
        <v>1316</v>
      </c>
      <c r="B967" s="90"/>
      <c r="C967" s="90"/>
      <c r="D967" s="91" t="e">
        <f t="shared" si="21"/>
        <v>#DIV/0!</v>
      </c>
    </row>
    <row r="968" ht="18.75" spans="1:4">
      <c r="A968" s="92" t="s">
        <v>1317</v>
      </c>
      <c r="B968" s="90"/>
      <c r="C968" s="90"/>
      <c r="D968" s="91" t="e">
        <f t="shared" si="21"/>
        <v>#DIV/0!</v>
      </c>
    </row>
    <row r="969" ht="18.75" spans="1:4">
      <c r="A969" s="89" t="s">
        <v>1318</v>
      </c>
      <c r="B969" s="90"/>
      <c r="C969" s="90"/>
      <c r="D969" s="91" t="e">
        <f t="shared" si="21"/>
        <v>#DIV/0!</v>
      </c>
    </row>
    <row r="970" ht="18.75" spans="1:4">
      <c r="A970" s="92" t="s">
        <v>51</v>
      </c>
      <c r="B970" s="90"/>
      <c r="C970" s="90"/>
      <c r="D970" s="91" t="e">
        <f t="shared" si="21"/>
        <v>#DIV/0!</v>
      </c>
    </row>
    <row r="971" ht="18.75" spans="1:4">
      <c r="A971" s="92" t="s">
        <v>52</v>
      </c>
      <c r="B971" s="90"/>
      <c r="C971" s="90"/>
      <c r="D971" s="91" t="e">
        <f t="shared" ref="D971:D1034" si="22">C971/B971*100-100</f>
        <v>#DIV/0!</v>
      </c>
    </row>
    <row r="972" ht="18.75" spans="1:4">
      <c r="A972" s="92" t="s">
        <v>53</v>
      </c>
      <c r="B972" s="90"/>
      <c r="C972" s="90"/>
      <c r="D972" s="91" t="e">
        <f t="shared" si="22"/>
        <v>#DIV/0!</v>
      </c>
    </row>
    <row r="973" ht="18.75" spans="1:4">
      <c r="A973" s="92" t="s">
        <v>1319</v>
      </c>
      <c r="B973" s="90"/>
      <c r="C973" s="90"/>
      <c r="D973" s="91" t="e">
        <f t="shared" si="22"/>
        <v>#DIV/0!</v>
      </c>
    </row>
    <row r="974" ht="18.75" spans="1:4">
      <c r="A974" s="92" t="s">
        <v>1320</v>
      </c>
      <c r="B974" s="90"/>
      <c r="C974" s="90"/>
      <c r="D974" s="91" t="e">
        <f t="shared" si="22"/>
        <v>#DIV/0!</v>
      </c>
    </row>
    <row r="975" ht="18.75" spans="1:4">
      <c r="A975" s="92" t="s">
        <v>1321</v>
      </c>
      <c r="B975" s="90"/>
      <c r="C975" s="90"/>
      <c r="D975" s="91" t="e">
        <f t="shared" si="22"/>
        <v>#DIV/0!</v>
      </c>
    </row>
    <row r="976" ht="18.75" spans="1:4">
      <c r="A976" s="92" t="s">
        <v>1322</v>
      </c>
      <c r="B976" s="90"/>
      <c r="C976" s="90"/>
      <c r="D976" s="91" t="e">
        <f t="shared" si="22"/>
        <v>#DIV/0!</v>
      </c>
    </row>
    <row r="977" ht="18.75" spans="1:4">
      <c r="A977" s="92" t="s">
        <v>1323</v>
      </c>
      <c r="B977" s="90"/>
      <c r="C977" s="90"/>
      <c r="D977" s="91" t="e">
        <f t="shared" si="22"/>
        <v>#DIV/0!</v>
      </c>
    </row>
    <row r="978" ht="18.75" spans="1:4">
      <c r="A978" s="92" t="s">
        <v>1324</v>
      </c>
      <c r="B978" s="90"/>
      <c r="C978" s="90"/>
      <c r="D978" s="91" t="e">
        <f t="shared" si="22"/>
        <v>#DIV/0!</v>
      </c>
    </row>
    <row r="979" ht="18.75" spans="1:4">
      <c r="A979" s="92" t="s">
        <v>1325</v>
      </c>
      <c r="B979" s="90"/>
      <c r="C979" s="90"/>
      <c r="D979" s="91" t="e">
        <f t="shared" si="22"/>
        <v>#DIV/0!</v>
      </c>
    </row>
    <row r="980" ht="18.75" spans="1:4">
      <c r="A980" s="89" t="s">
        <v>1326</v>
      </c>
      <c r="B980" s="90"/>
      <c r="C980" s="90"/>
      <c r="D980" s="91" t="e">
        <f t="shared" si="22"/>
        <v>#DIV/0!</v>
      </c>
    </row>
    <row r="981" ht="18.75" spans="1:4">
      <c r="A981" s="92" t="s">
        <v>345</v>
      </c>
      <c r="B981" s="90"/>
      <c r="C981" s="90"/>
      <c r="D981" s="91" t="e">
        <f t="shared" si="22"/>
        <v>#DIV/0!</v>
      </c>
    </row>
    <row r="982" ht="18.75" spans="1:4">
      <c r="A982" s="92" t="s">
        <v>1327</v>
      </c>
      <c r="B982" s="90"/>
      <c r="C982" s="90"/>
      <c r="D982" s="91" t="e">
        <f t="shared" si="22"/>
        <v>#DIV/0!</v>
      </c>
    </row>
    <row r="983" ht="18.75" spans="1:4">
      <c r="A983" s="92" t="s">
        <v>1328</v>
      </c>
      <c r="B983" s="90"/>
      <c r="C983" s="90"/>
      <c r="D983" s="91" t="e">
        <f t="shared" si="22"/>
        <v>#DIV/0!</v>
      </c>
    </row>
    <row r="984" ht="18.75" spans="1:4">
      <c r="A984" s="92" t="s">
        <v>1329</v>
      </c>
      <c r="B984" s="90"/>
      <c r="C984" s="90"/>
      <c r="D984" s="91" t="e">
        <f t="shared" si="22"/>
        <v>#DIV/0!</v>
      </c>
    </row>
    <row r="985" ht="18.75" spans="1:4">
      <c r="A985" s="92" t="s">
        <v>1330</v>
      </c>
      <c r="B985" s="90"/>
      <c r="C985" s="90"/>
      <c r="D985" s="91" t="e">
        <f t="shared" si="22"/>
        <v>#DIV/0!</v>
      </c>
    </row>
    <row r="986" ht="18.75" spans="1:4">
      <c r="A986" s="89" t="s">
        <v>1331</v>
      </c>
      <c r="B986" s="90">
        <v>1241485</v>
      </c>
      <c r="C986" s="90"/>
      <c r="D986" s="91">
        <f t="shared" si="22"/>
        <v>-100</v>
      </c>
    </row>
    <row r="987" ht="18.75" spans="1:4">
      <c r="A987" s="92" t="s">
        <v>1332</v>
      </c>
      <c r="B987" s="90"/>
      <c r="C987" s="90"/>
      <c r="D987" s="91" t="e">
        <f t="shared" si="22"/>
        <v>#DIV/0!</v>
      </c>
    </row>
    <row r="988" ht="18.75" spans="1:4">
      <c r="A988" s="92" t="s">
        <v>1333</v>
      </c>
      <c r="B988" s="90"/>
      <c r="C988" s="90"/>
      <c r="D988" s="91" t="e">
        <f t="shared" si="22"/>
        <v>#DIV/0!</v>
      </c>
    </row>
    <row r="989" ht="18.75" spans="1:4">
      <c r="A989" s="92" t="s">
        <v>1334</v>
      </c>
      <c r="B989" s="90">
        <v>1241485</v>
      </c>
      <c r="C989" s="90"/>
      <c r="D989" s="91">
        <f t="shared" si="22"/>
        <v>-100</v>
      </c>
    </row>
    <row r="990" ht="18.75" spans="1:4">
      <c r="A990" s="92" t="s">
        <v>1335</v>
      </c>
      <c r="B990" s="90"/>
      <c r="C990" s="90"/>
      <c r="D990" s="91" t="e">
        <f t="shared" si="22"/>
        <v>#DIV/0!</v>
      </c>
    </row>
    <row r="991" ht="18.75" spans="1:4">
      <c r="A991" s="92" t="s">
        <v>1336</v>
      </c>
      <c r="B991" s="90"/>
      <c r="C991" s="90"/>
      <c r="D991" s="91" t="e">
        <f t="shared" si="22"/>
        <v>#DIV/0!</v>
      </c>
    </row>
    <row r="992" ht="18.75" spans="1:4">
      <c r="A992" s="92" t="s">
        <v>1337</v>
      </c>
      <c r="B992" s="90"/>
      <c r="C992" s="90"/>
      <c r="D992" s="91" t="e">
        <f t="shared" si="22"/>
        <v>#DIV/0!</v>
      </c>
    </row>
    <row r="993" ht="18.75" spans="1:4">
      <c r="A993" s="89" t="s">
        <v>1338</v>
      </c>
      <c r="B993" s="90"/>
      <c r="C993" s="90"/>
      <c r="D993" s="91" t="e">
        <f t="shared" si="22"/>
        <v>#DIV/0!</v>
      </c>
    </row>
    <row r="994" ht="18.75" spans="1:4">
      <c r="A994" s="92" t="s">
        <v>1339</v>
      </c>
      <c r="B994" s="90"/>
      <c r="C994" s="90"/>
      <c r="D994" s="91" t="e">
        <f t="shared" si="22"/>
        <v>#DIV/0!</v>
      </c>
    </row>
    <row r="995" ht="18.75" spans="1:4">
      <c r="A995" s="92" t="s">
        <v>1340</v>
      </c>
      <c r="B995" s="90"/>
      <c r="C995" s="90"/>
      <c r="D995" s="91" t="e">
        <f t="shared" si="22"/>
        <v>#DIV/0!</v>
      </c>
    </row>
    <row r="996" ht="18.75" spans="1:4">
      <c r="A996" s="92" t="s">
        <v>1341</v>
      </c>
      <c r="B996" s="90"/>
      <c r="C996" s="90"/>
      <c r="D996" s="91" t="e">
        <f t="shared" si="22"/>
        <v>#DIV/0!</v>
      </c>
    </row>
    <row r="997" ht="18.75" spans="1:4">
      <c r="A997" s="92" t="s">
        <v>1342</v>
      </c>
      <c r="B997" s="90"/>
      <c r="C997" s="90"/>
      <c r="D997" s="91" t="e">
        <f t="shared" si="22"/>
        <v>#DIV/0!</v>
      </c>
    </row>
    <row r="998" ht="18.75" spans="1:4">
      <c r="A998" s="92" t="s">
        <v>1343</v>
      </c>
      <c r="B998" s="90"/>
      <c r="C998" s="90"/>
      <c r="D998" s="91" t="e">
        <f t="shared" si="22"/>
        <v>#DIV/0!</v>
      </c>
    </row>
    <row r="999" ht="18.75" spans="1:4">
      <c r="A999" s="92" t="s">
        <v>1344</v>
      </c>
      <c r="B999" s="90"/>
      <c r="C999" s="90"/>
      <c r="D999" s="91" t="e">
        <f t="shared" si="22"/>
        <v>#DIV/0!</v>
      </c>
    </row>
    <row r="1000" ht="18.75" spans="1:4">
      <c r="A1000" s="89" t="s">
        <v>1345</v>
      </c>
      <c r="B1000" s="90"/>
      <c r="C1000" s="90"/>
      <c r="D1000" s="91" t="e">
        <f t="shared" si="22"/>
        <v>#DIV/0!</v>
      </c>
    </row>
    <row r="1001" ht="18.75" spans="1:4">
      <c r="A1001" s="92" t="s">
        <v>1346</v>
      </c>
      <c r="B1001" s="90"/>
      <c r="C1001" s="90"/>
      <c r="D1001" s="91" t="e">
        <f t="shared" si="22"/>
        <v>#DIV/0!</v>
      </c>
    </row>
    <row r="1002" ht="18.75" spans="1:4">
      <c r="A1002" s="92" t="s">
        <v>1347</v>
      </c>
      <c r="B1002" s="90"/>
      <c r="C1002" s="90"/>
      <c r="D1002" s="91" t="e">
        <f t="shared" si="22"/>
        <v>#DIV/0!</v>
      </c>
    </row>
    <row r="1003" ht="18.75" spans="1:4">
      <c r="A1003" s="92" t="s">
        <v>1348</v>
      </c>
      <c r="B1003" s="90"/>
      <c r="C1003" s="90"/>
      <c r="D1003" s="91" t="e">
        <f t="shared" si="22"/>
        <v>#DIV/0!</v>
      </c>
    </row>
    <row r="1004" ht="18.75" spans="1:4">
      <c r="A1004" s="89" t="s">
        <v>1349</v>
      </c>
      <c r="B1004" s="90"/>
      <c r="C1004" s="90">
        <v>2620000</v>
      </c>
      <c r="D1004" s="91" t="e">
        <f t="shared" si="22"/>
        <v>#DIV/0!</v>
      </c>
    </row>
    <row r="1005" ht="18.75" spans="1:4">
      <c r="A1005" s="92" t="s">
        <v>1350</v>
      </c>
      <c r="B1005" s="90"/>
      <c r="C1005" s="90"/>
      <c r="D1005" s="91" t="e">
        <f t="shared" si="22"/>
        <v>#DIV/0!</v>
      </c>
    </row>
    <row r="1006" ht="18.75" spans="1:4">
      <c r="A1006" s="92" t="s">
        <v>1351</v>
      </c>
      <c r="B1006" s="90"/>
      <c r="C1006" s="90">
        <v>2620000</v>
      </c>
      <c r="D1006" s="91" t="e">
        <f t="shared" si="22"/>
        <v>#DIV/0!</v>
      </c>
    </row>
    <row r="1007" ht="18.75" spans="1:4">
      <c r="A1007" s="89" t="s">
        <v>1352</v>
      </c>
      <c r="B1007" s="90"/>
      <c r="C1007" s="90"/>
      <c r="D1007" s="91" t="e">
        <f t="shared" si="22"/>
        <v>#DIV/0!</v>
      </c>
    </row>
    <row r="1008" ht="18.75" spans="1:4">
      <c r="A1008" s="89" t="s">
        <v>1353</v>
      </c>
      <c r="B1008" s="90"/>
      <c r="C1008" s="90"/>
      <c r="D1008" s="91" t="e">
        <f t="shared" si="22"/>
        <v>#DIV/0!</v>
      </c>
    </row>
    <row r="1009" ht="18.75" spans="1:4">
      <c r="A1009" s="92" t="s">
        <v>51</v>
      </c>
      <c r="B1009" s="90"/>
      <c r="C1009" s="90"/>
      <c r="D1009" s="91" t="e">
        <f t="shared" si="22"/>
        <v>#DIV/0!</v>
      </c>
    </row>
    <row r="1010" ht="18.75" spans="1:4">
      <c r="A1010" s="92" t="s">
        <v>52</v>
      </c>
      <c r="B1010" s="90"/>
      <c r="C1010" s="90"/>
      <c r="D1010" s="91" t="e">
        <f t="shared" si="22"/>
        <v>#DIV/0!</v>
      </c>
    </row>
    <row r="1011" ht="18.75" spans="1:4">
      <c r="A1011" s="92" t="s">
        <v>53</v>
      </c>
      <c r="B1011" s="90"/>
      <c r="C1011" s="90"/>
      <c r="D1011" s="91" t="e">
        <f t="shared" si="22"/>
        <v>#DIV/0!</v>
      </c>
    </row>
    <row r="1012" ht="18.75" spans="1:4">
      <c r="A1012" s="92" t="s">
        <v>1354</v>
      </c>
      <c r="B1012" s="90"/>
      <c r="C1012" s="90"/>
      <c r="D1012" s="91" t="e">
        <f t="shared" si="22"/>
        <v>#DIV/0!</v>
      </c>
    </row>
    <row r="1013" ht="18.75" spans="1:4">
      <c r="A1013" s="92" t="s">
        <v>1355</v>
      </c>
      <c r="B1013" s="90"/>
      <c r="C1013" s="90"/>
      <c r="D1013" s="91" t="e">
        <f t="shared" si="22"/>
        <v>#DIV/0!</v>
      </c>
    </row>
    <row r="1014" ht="18.75" spans="1:4">
      <c r="A1014" s="92" t="s">
        <v>1356</v>
      </c>
      <c r="B1014" s="90"/>
      <c r="C1014" s="90"/>
      <c r="D1014" s="91" t="e">
        <f t="shared" si="22"/>
        <v>#DIV/0!</v>
      </c>
    </row>
    <row r="1015" ht="18.75" spans="1:4">
      <c r="A1015" s="92" t="s">
        <v>1357</v>
      </c>
      <c r="B1015" s="90"/>
      <c r="C1015" s="90"/>
      <c r="D1015" s="91" t="e">
        <f t="shared" si="22"/>
        <v>#DIV/0!</v>
      </c>
    </row>
    <row r="1016" ht="18.75" spans="1:4">
      <c r="A1016" s="92" t="s">
        <v>1358</v>
      </c>
      <c r="B1016" s="90"/>
      <c r="C1016" s="90"/>
      <c r="D1016" s="91" t="e">
        <f t="shared" si="22"/>
        <v>#DIV/0!</v>
      </c>
    </row>
    <row r="1017" ht="18.75" spans="1:4">
      <c r="A1017" s="92" t="s">
        <v>1359</v>
      </c>
      <c r="B1017" s="90"/>
      <c r="C1017" s="90"/>
      <c r="D1017" s="91" t="e">
        <f t="shared" si="22"/>
        <v>#DIV/0!</v>
      </c>
    </row>
    <row r="1018" ht="18.75" spans="1:4">
      <c r="A1018" s="92" t="s">
        <v>1360</v>
      </c>
      <c r="B1018" s="90"/>
      <c r="C1018" s="90"/>
      <c r="D1018" s="91" t="e">
        <f t="shared" si="22"/>
        <v>#DIV/0!</v>
      </c>
    </row>
    <row r="1019" ht="18.75" spans="1:4">
      <c r="A1019" s="92" t="s">
        <v>1361</v>
      </c>
      <c r="B1019" s="90"/>
      <c r="C1019" s="90"/>
      <c r="D1019" s="91" t="e">
        <f t="shared" si="22"/>
        <v>#DIV/0!</v>
      </c>
    </row>
    <row r="1020" ht="18.75" spans="1:4">
      <c r="A1020" s="92" t="s">
        <v>1362</v>
      </c>
      <c r="B1020" s="90"/>
      <c r="C1020" s="90"/>
      <c r="D1020" s="91" t="e">
        <f t="shared" si="22"/>
        <v>#DIV/0!</v>
      </c>
    </row>
    <row r="1021" ht="18.75" spans="1:4">
      <c r="A1021" s="92" t="s">
        <v>1363</v>
      </c>
      <c r="B1021" s="90"/>
      <c r="C1021" s="90"/>
      <c r="D1021" s="91" t="e">
        <f t="shared" si="22"/>
        <v>#DIV/0!</v>
      </c>
    </row>
    <row r="1022" ht="18.75" spans="1:4">
      <c r="A1022" s="92" t="s">
        <v>1364</v>
      </c>
      <c r="B1022" s="90"/>
      <c r="C1022" s="90"/>
      <c r="D1022" s="91" t="e">
        <f t="shared" si="22"/>
        <v>#DIV/0!</v>
      </c>
    </row>
    <row r="1023" ht="18.75" spans="1:4">
      <c r="A1023" s="92" t="s">
        <v>1365</v>
      </c>
      <c r="B1023" s="90"/>
      <c r="C1023" s="90"/>
      <c r="D1023" s="91" t="e">
        <f t="shared" si="22"/>
        <v>#DIV/0!</v>
      </c>
    </row>
    <row r="1024" ht="18.75" spans="1:4">
      <c r="A1024" s="92" t="s">
        <v>1366</v>
      </c>
      <c r="B1024" s="90"/>
      <c r="C1024" s="90"/>
      <c r="D1024" s="91" t="e">
        <f t="shared" si="22"/>
        <v>#DIV/0!</v>
      </c>
    </row>
    <row r="1025" ht="18.75" spans="1:4">
      <c r="A1025" s="92" t="s">
        <v>1367</v>
      </c>
      <c r="B1025" s="90"/>
      <c r="C1025" s="90"/>
      <c r="D1025" s="91" t="e">
        <f t="shared" si="22"/>
        <v>#DIV/0!</v>
      </c>
    </row>
    <row r="1026" ht="18.75" spans="1:4">
      <c r="A1026" s="92" t="s">
        <v>1368</v>
      </c>
      <c r="B1026" s="90"/>
      <c r="C1026" s="90"/>
      <c r="D1026" s="91" t="e">
        <f t="shared" si="22"/>
        <v>#DIV/0!</v>
      </c>
    </row>
    <row r="1027" ht="18.75" spans="1:4">
      <c r="A1027" s="92" t="s">
        <v>1369</v>
      </c>
      <c r="B1027" s="90"/>
      <c r="C1027" s="90"/>
      <c r="D1027" s="91" t="e">
        <f t="shared" si="22"/>
        <v>#DIV/0!</v>
      </c>
    </row>
    <row r="1028" ht="18.75" spans="1:4">
      <c r="A1028" s="92" t="s">
        <v>1370</v>
      </c>
      <c r="B1028" s="90"/>
      <c r="C1028" s="90"/>
      <c r="D1028" s="91" t="e">
        <f t="shared" si="22"/>
        <v>#DIV/0!</v>
      </c>
    </row>
    <row r="1029" ht="18.75" spans="1:4">
      <c r="A1029" s="92" t="s">
        <v>1371</v>
      </c>
      <c r="B1029" s="90"/>
      <c r="C1029" s="90"/>
      <c r="D1029" s="91" t="e">
        <f t="shared" si="22"/>
        <v>#DIV/0!</v>
      </c>
    </row>
    <row r="1030" ht="18.75" spans="1:4">
      <c r="A1030" s="92" t="s">
        <v>1372</v>
      </c>
      <c r="B1030" s="90"/>
      <c r="C1030" s="90"/>
      <c r="D1030" s="91" t="e">
        <f t="shared" si="22"/>
        <v>#DIV/0!</v>
      </c>
    </row>
    <row r="1031" ht="18.75" spans="1:4">
      <c r="A1031" s="92" t="s">
        <v>1373</v>
      </c>
      <c r="B1031" s="90"/>
      <c r="C1031" s="90"/>
      <c r="D1031" s="91" t="e">
        <f t="shared" si="22"/>
        <v>#DIV/0!</v>
      </c>
    </row>
    <row r="1032" ht="18.75" spans="1:4">
      <c r="A1032" s="92" t="s">
        <v>1374</v>
      </c>
      <c r="B1032" s="90"/>
      <c r="C1032" s="90"/>
      <c r="D1032" s="91" t="e">
        <f t="shared" si="22"/>
        <v>#DIV/0!</v>
      </c>
    </row>
    <row r="1033" ht="18.75" spans="1:4">
      <c r="A1033" s="92" t="s">
        <v>1375</v>
      </c>
      <c r="B1033" s="90"/>
      <c r="C1033" s="90"/>
      <c r="D1033" s="91" t="e">
        <f t="shared" si="22"/>
        <v>#DIV/0!</v>
      </c>
    </row>
    <row r="1034" ht="18.75" spans="1:4">
      <c r="A1034" s="92" t="s">
        <v>1376</v>
      </c>
      <c r="B1034" s="90"/>
      <c r="C1034" s="90"/>
      <c r="D1034" s="91" t="e">
        <f t="shared" si="22"/>
        <v>#DIV/0!</v>
      </c>
    </row>
    <row r="1035" ht="18.75" spans="1:4">
      <c r="A1035" s="92" t="s">
        <v>1377</v>
      </c>
      <c r="B1035" s="90"/>
      <c r="C1035" s="90"/>
      <c r="D1035" s="91" t="e">
        <f t="shared" ref="D1035:D1098" si="23">C1035/B1035*100-100</f>
        <v>#DIV/0!</v>
      </c>
    </row>
    <row r="1036" ht="18.75" spans="1:4">
      <c r="A1036" s="92" t="s">
        <v>1378</v>
      </c>
      <c r="B1036" s="90"/>
      <c r="C1036" s="90"/>
      <c r="D1036" s="91" t="e">
        <f t="shared" si="23"/>
        <v>#DIV/0!</v>
      </c>
    </row>
    <row r="1037" ht="18.75" spans="1:4">
      <c r="A1037" s="92" t="s">
        <v>1379</v>
      </c>
      <c r="B1037" s="90"/>
      <c r="C1037" s="90"/>
      <c r="D1037" s="91" t="e">
        <f t="shared" si="23"/>
        <v>#DIV/0!</v>
      </c>
    </row>
    <row r="1038" ht="18.75" spans="1:4">
      <c r="A1038" s="89" t="s">
        <v>1380</v>
      </c>
      <c r="B1038" s="90"/>
      <c r="C1038" s="90"/>
      <c r="D1038" s="91" t="e">
        <f t="shared" si="23"/>
        <v>#DIV/0!</v>
      </c>
    </row>
    <row r="1039" ht="18.75" spans="1:4">
      <c r="A1039" s="92" t="s">
        <v>51</v>
      </c>
      <c r="B1039" s="90"/>
      <c r="C1039" s="90"/>
      <c r="D1039" s="91" t="e">
        <f t="shared" si="23"/>
        <v>#DIV/0!</v>
      </c>
    </row>
    <row r="1040" ht="18.75" spans="1:4">
      <c r="A1040" s="92" t="s">
        <v>52</v>
      </c>
      <c r="B1040" s="90"/>
      <c r="C1040" s="90"/>
      <c r="D1040" s="91" t="e">
        <f t="shared" si="23"/>
        <v>#DIV/0!</v>
      </c>
    </row>
    <row r="1041" ht="18.75" spans="1:4">
      <c r="A1041" s="92" t="s">
        <v>53</v>
      </c>
      <c r="B1041" s="90"/>
      <c r="C1041" s="90"/>
      <c r="D1041" s="91" t="e">
        <f t="shared" si="23"/>
        <v>#DIV/0!</v>
      </c>
    </row>
    <row r="1042" ht="18.75" spans="1:4">
      <c r="A1042" s="92" t="s">
        <v>1381</v>
      </c>
      <c r="B1042" s="90"/>
      <c r="C1042" s="90"/>
      <c r="D1042" s="91" t="e">
        <f t="shared" si="23"/>
        <v>#DIV/0!</v>
      </c>
    </row>
    <row r="1043" ht="18.75" spans="1:4">
      <c r="A1043" s="92" t="s">
        <v>1382</v>
      </c>
      <c r="B1043" s="90"/>
      <c r="C1043" s="90"/>
      <c r="D1043" s="91" t="e">
        <f t="shared" si="23"/>
        <v>#DIV/0!</v>
      </c>
    </row>
    <row r="1044" ht="18.75" spans="1:4">
      <c r="A1044" s="92" t="s">
        <v>1383</v>
      </c>
      <c r="B1044" s="90"/>
      <c r="C1044" s="90"/>
      <c r="D1044" s="91" t="e">
        <f t="shared" si="23"/>
        <v>#DIV/0!</v>
      </c>
    </row>
    <row r="1045" ht="18.75" spans="1:4">
      <c r="A1045" s="92" t="s">
        <v>1384</v>
      </c>
      <c r="B1045" s="90"/>
      <c r="C1045" s="90"/>
      <c r="D1045" s="91" t="e">
        <f t="shared" si="23"/>
        <v>#DIV/0!</v>
      </c>
    </row>
    <row r="1046" ht="18.75" spans="1:4">
      <c r="A1046" s="92" t="s">
        <v>1385</v>
      </c>
      <c r="B1046" s="90"/>
      <c r="C1046" s="90"/>
      <c r="D1046" s="91" t="e">
        <f t="shared" si="23"/>
        <v>#DIV/0!</v>
      </c>
    </row>
    <row r="1047" ht="18.75" spans="1:4">
      <c r="A1047" s="92" t="s">
        <v>1386</v>
      </c>
      <c r="B1047" s="90"/>
      <c r="C1047" s="90"/>
      <c r="D1047" s="91" t="e">
        <f t="shared" si="23"/>
        <v>#DIV/0!</v>
      </c>
    </row>
    <row r="1048" ht="18.75" spans="1:4">
      <c r="A1048" s="89" t="s">
        <v>1387</v>
      </c>
      <c r="B1048" s="90"/>
      <c r="C1048" s="90"/>
      <c r="D1048" s="91" t="e">
        <f t="shared" si="23"/>
        <v>#DIV/0!</v>
      </c>
    </row>
    <row r="1049" ht="18.75" spans="1:4">
      <c r="A1049" s="92" t="s">
        <v>51</v>
      </c>
      <c r="B1049" s="90"/>
      <c r="C1049" s="90"/>
      <c r="D1049" s="91" t="e">
        <f t="shared" si="23"/>
        <v>#DIV/0!</v>
      </c>
    </row>
    <row r="1050" ht="18.75" spans="1:4">
      <c r="A1050" s="92" t="s">
        <v>52</v>
      </c>
      <c r="B1050" s="90"/>
      <c r="C1050" s="90"/>
      <c r="D1050" s="91" t="e">
        <f t="shared" si="23"/>
        <v>#DIV/0!</v>
      </c>
    </row>
    <row r="1051" ht="18.75" spans="1:4">
      <c r="A1051" s="92" t="s">
        <v>53</v>
      </c>
      <c r="B1051" s="90"/>
      <c r="C1051" s="90"/>
      <c r="D1051" s="91" t="e">
        <f t="shared" si="23"/>
        <v>#DIV/0!</v>
      </c>
    </row>
    <row r="1052" ht="18.75" spans="1:4">
      <c r="A1052" s="92" t="s">
        <v>1388</v>
      </c>
      <c r="B1052" s="90"/>
      <c r="C1052" s="90"/>
      <c r="D1052" s="91" t="e">
        <f t="shared" si="23"/>
        <v>#DIV/0!</v>
      </c>
    </row>
    <row r="1053" ht="18.75" spans="1:4">
      <c r="A1053" s="92" t="s">
        <v>1389</v>
      </c>
      <c r="B1053" s="90"/>
      <c r="C1053" s="90"/>
      <c r="D1053" s="91" t="e">
        <f t="shared" si="23"/>
        <v>#DIV/0!</v>
      </c>
    </row>
    <row r="1054" ht="18.75" spans="1:4">
      <c r="A1054" s="92" t="s">
        <v>1390</v>
      </c>
      <c r="B1054" s="90"/>
      <c r="C1054" s="90"/>
      <c r="D1054" s="91" t="e">
        <f t="shared" si="23"/>
        <v>#DIV/0!</v>
      </c>
    </row>
    <row r="1055" ht="18.75" spans="1:4">
      <c r="A1055" s="92" t="s">
        <v>1391</v>
      </c>
      <c r="B1055" s="90"/>
      <c r="C1055" s="90"/>
      <c r="D1055" s="91" t="e">
        <f t="shared" si="23"/>
        <v>#DIV/0!</v>
      </c>
    </row>
    <row r="1056" ht="18.75" spans="1:4">
      <c r="A1056" s="92" t="s">
        <v>1392</v>
      </c>
      <c r="B1056" s="90"/>
      <c r="C1056" s="90"/>
      <c r="D1056" s="91" t="e">
        <f t="shared" si="23"/>
        <v>#DIV/0!</v>
      </c>
    </row>
    <row r="1057" ht="18.75" spans="1:4">
      <c r="A1057" s="92" t="s">
        <v>1393</v>
      </c>
      <c r="B1057" s="90"/>
      <c r="C1057" s="90"/>
      <c r="D1057" s="91" t="e">
        <f t="shared" si="23"/>
        <v>#DIV/0!</v>
      </c>
    </row>
    <row r="1058" ht="18.75" spans="1:4">
      <c r="A1058" s="89" t="s">
        <v>1394</v>
      </c>
      <c r="B1058" s="90"/>
      <c r="C1058" s="90"/>
      <c r="D1058" s="91" t="e">
        <f t="shared" si="23"/>
        <v>#DIV/0!</v>
      </c>
    </row>
    <row r="1059" ht="18.75" spans="1:4">
      <c r="A1059" s="92" t="s">
        <v>1395</v>
      </c>
      <c r="B1059" s="90"/>
      <c r="C1059" s="90"/>
      <c r="D1059" s="91" t="e">
        <f t="shared" si="23"/>
        <v>#DIV/0!</v>
      </c>
    </row>
    <row r="1060" ht="18.75" spans="1:4">
      <c r="A1060" s="92" t="s">
        <v>1396</v>
      </c>
      <c r="B1060" s="90"/>
      <c r="C1060" s="90"/>
      <c r="D1060" s="91" t="e">
        <f t="shared" si="23"/>
        <v>#DIV/0!</v>
      </c>
    </row>
    <row r="1061" ht="18.75" spans="1:4">
      <c r="A1061" s="92" t="s">
        <v>1397</v>
      </c>
      <c r="B1061" s="90"/>
      <c r="C1061" s="90"/>
      <c r="D1061" s="91" t="e">
        <f t="shared" si="23"/>
        <v>#DIV/0!</v>
      </c>
    </row>
    <row r="1062" ht="18.75" spans="1:4">
      <c r="A1062" s="92" t="s">
        <v>1398</v>
      </c>
      <c r="B1062" s="90"/>
      <c r="C1062" s="90"/>
      <c r="D1062" s="91" t="e">
        <f t="shared" si="23"/>
        <v>#DIV/0!</v>
      </c>
    </row>
    <row r="1063" ht="18.75" spans="1:4">
      <c r="A1063" s="89" t="s">
        <v>1399</v>
      </c>
      <c r="B1063" s="90"/>
      <c r="C1063" s="90"/>
      <c r="D1063" s="91" t="e">
        <f t="shared" si="23"/>
        <v>#DIV/0!</v>
      </c>
    </row>
    <row r="1064" ht="18.75" spans="1:4">
      <c r="A1064" s="92" t="s">
        <v>51</v>
      </c>
      <c r="B1064" s="90"/>
      <c r="C1064" s="90"/>
      <c r="D1064" s="91" t="e">
        <f t="shared" si="23"/>
        <v>#DIV/0!</v>
      </c>
    </row>
    <row r="1065" ht="18.75" spans="1:4">
      <c r="A1065" s="92" t="s">
        <v>52</v>
      </c>
      <c r="B1065" s="90"/>
      <c r="C1065" s="90"/>
      <c r="D1065" s="91" t="e">
        <f t="shared" si="23"/>
        <v>#DIV/0!</v>
      </c>
    </row>
    <row r="1066" ht="18.75" spans="1:4">
      <c r="A1066" s="92" t="s">
        <v>53</v>
      </c>
      <c r="B1066" s="90"/>
      <c r="C1066" s="90"/>
      <c r="D1066" s="91" t="e">
        <f t="shared" si="23"/>
        <v>#DIV/0!</v>
      </c>
    </row>
    <row r="1067" ht="18.75" spans="1:4">
      <c r="A1067" s="92" t="s">
        <v>1385</v>
      </c>
      <c r="B1067" s="90"/>
      <c r="C1067" s="90"/>
      <c r="D1067" s="91" t="e">
        <f t="shared" si="23"/>
        <v>#DIV/0!</v>
      </c>
    </row>
    <row r="1068" ht="18.75" spans="1:4">
      <c r="A1068" s="92" t="s">
        <v>1400</v>
      </c>
      <c r="B1068" s="90"/>
      <c r="C1068" s="90"/>
      <c r="D1068" s="91" t="e">
        <f t="shared" si="23"/>
        <v>#DIV/0!</v>
      </c>
    </row>
    <row r="1069" ht="18.75" spans="1:4">
      <c r="A1069" s="92" t="s">
        <v>1401</v>
      </c>
      <c r="B1069" s="90"/>
      <c r="C1069" s="90"/>
      <c r="D1069" s="91" t="e">
        <f t="shared" si="23"/>
        <v>#DIV/0!</v>
      </c>
    </row>
    <row r="1070" ht="18.75" spans="1:4">
      <c r="A1070" s="89" t="s">
        <v>1402</v>
      </c>
      <c r="B1070" s="90"/>
      <c r="C1070" s="90"/>
      <c r="D1070" s="91" t="e">
        <f t="shared" si="23"/>
        <v>#DIV/0!</v>
      </c>
    </row>
    <row r="1071" ht="18.75" spans="1:4">
      <c r="A1071" s="92" t="s">
        <v>1403</v>
      </c>
      <c r="B1071" s="90"/>
      <c r="C1071" s="90"/>
      <c r="D1071" s="91" t="e">
        <f t="shared" si="23"/>
        <v>#DIV/0!</v>
      </c>
    </row>
    <row r="1072" ht="18.75" spans="1:4">
      <c r="A1072" s="92" t="s">
        <v>1404</v>
      </c>
      <c r="B1072" s="90"/>
      <c r="C1072" s="90"/>
      <c r="D1072" s="91" t="e">
        <f t="shared" si="23"/>
        <v>#DIV/0!</v>
      </c>
    </row>
    <row r="1073" ht="18.75" spans="1:4">
      <c r="A1073" s="92" t="s">
        <v>1405</v>
      </c>
      <c r="B1073" s="90"/>
      <c r="C1073" s="90"/>
      <c r="D1073" s="91" t="e">
        <f t="shared" si="23"/>
        <v>#DIV/0!</v>
      </c>
    </row>
    <row r="1074" ht="18.75" spans="1:4">
      <c r="A1074" s="92" t="s">
        <v>1406</v>
      </c>
      <c r="B1074" s="90"/>
      <c r="C1074" s="90"/>
      <c r="D1074" s="91" t="e">
        <f t="shared" si="23"/>
        <v>#DIV/0!</v>
      </c>
    </row>
    <row r="1075" ht="18.75" spans="1:4">
      <c r="A1075" s="89" t="s">
        <v>1407</v>
      </c>
      <c r="B1075" s="90"/>
      <c r="C1075" s="90"/>
      <c r="D1075" s="91" t="e">
        <f t="shared" si="23"/>
        <v>#DIV/0!</v>
      </c>
    </row>
    <row r="1076" ht="18.75" spans="1:4">
      <c r="A1076" s="92" t="s">
        <v>1408</v>
      </c>
      <c r="B1076" s="90"/>
      <c r="C1076" s="90"/>
      <c r="D1076" s="91" t="e">
        <f t="shared" si="23"/>
        <v>#DIV/0!</v>
      </c>
    </row>
    <row r="1077" ht="18.75" spans="1:4">
      <c r="A1077" s="92" t="s">
        <v>1409</v>
      </c>
      <c r="B1077" s="90"/>
      <c r="C1077" s="90"/>
      <c r="D1077" s="91" t="e">
        <f t="shared" si="23"/>
        <v>#DIV/0!</v>
      </c>
    </row>
    <row r="1078" ht="18.75" spans="1:4">
      <c r="A1078" s="89" t="s">
        <v>1410</v>
      </c>
      <c r="B1078" s="90"/>
      <c r="C1078" s="90"/>
      <c r="D1078" s="91" t="e">
        <f t="shared" si="23"/>
        <v>#DIV/0!</v>
      </c>
    </row>
    <row r="1079" ht="18.75" spans="1:4">
      <c r="A1079" s="89" t="s">
        <v>1411</v>
      </c>
      <c r="B1079" s="90"/>
      <c r="C1079" s="90"/>
      <c r="D1079" s="91" t="e">
        <f t="shared" si="23"/>
        <v>#DIV/0!</v>
      </c>
    </row>
    <row r="1080" ht="18.75" spans="1:4">
      <c r="A1080" s="92" t="s">
        <v>51</v>
      </c>
      <c r="B1080" s="90"/>
      <c r="C1080" s="90"/>
      <c r="D1080" s="91" t="e">
        <f t="shared" si="23"/>
        <v>#DIV/0!</v>
      </c>
    </row>
    <row r="1081" ht="18.75" spans="1:4">
      <c r="A1081" s="92" t="s">
        <v>52</v>
      </c>
      <c r="B1081" s="90"/>
      <c r="C1081" s="90"/>
      <c r="D1081" s="91" t="e">
        <f t="shared" si="23"/>
        <v>#DIV/0!</v>
      </c>
    </row>
    <row r="1082" ht="18.75" spans="1:4">
      <c r="A1082" s="92" t="s">
        <v>53</v>
      </c>
      <c r="B1082" s="90"/>
      <c r="C1082" s="90"/>
      <c r="D1082" s="91" t="e">
        <f t="shared" si="23"/>
        <v>#DIV/0!</v>
      </c>
    </row>
    <row r="1083" ht="18.75" spans="1:4">
      <c r="A1083" s="92" t="s">
        <v>1412</v>
      </c>
      <c r="B1083" s="90"/>
      <c r="C1083" s="90"/>
      <c r="D1083" s="91" t="e">
        <f t="shared" si="23"/>
        <v>#DIV/0!</v>
      </c>
    </row>
    <row r="1084" ht="18.75" spans="1:4">
      <c r="A1084" s="92" t="s">
        <v>1413</v>
      </c>
      <c r="B1084" s="90"/>
      <c r="C1084" s="90"/>
      <c r="D1084" s="91" t="e">
        <f t="shared" si="23"/>
        <v>#DIV/0!</v>
      </c>
    </row>
    <row r="1085" ht="18.75" spans="1:4">
      <c r="A1085" s="92" t="s">
        <v>1414</v>
      </c>
      <c r="B1085" s="90"/>
      <c r="C1085" s="90"/>
      <c r="D1085" s="91" t="e">
        <f t="shared" si="23"/>
        <v>#DIV/0!</v>
      </c>
    </row>
    <row r="1086" ht="18.75" spans="1:4">
      <c r="A1086" s="92" t="s">
        <v>1415</v>
      </c>
      <c r="B1086" s="90"/>
      <c r="C1086" s="90"/>
      <c r="D1086" s="91" t="e">
        <f t="shared" si="23"/>
        <v>#DIV/0!</v>
      </c>
    </row>
    <row r="1087" ht="18.75" spans="1:4">
      <c r="A1087" s="92" t="s">
        <v>1416</v>
      </c>
      <c r="B1087" s="90"/>
      <c r="C1087" s="90"/>
      <c r="D1087" s="91" t="e">
        <f t="shared" si="23"/>
        <v>#DIV/0!</v>
      </c>
    </row>
    <row r="1088" ht="18.75" spans="1:4">
      <c r="A1088" s="92" t="s">
        <v>1417</v>
      </c>
      <c r="B1088" s="90"/>
      <c r="C1088" s="90"/>
      <c r="D1088" s="91" t="e">
        <f t="shared" si="23"/>
        <v>#DIV/0!</v>
      </c>
    </row>
    <row r="1089" ht="18.75" spans="1:4">
      <c r="A1089" s="89" t="s">
        <v>1418</v>
      </c>
      <c r="B1089" s="90"/>
      <c r="C1089" s="90"/>
      <c r="D1089" s="91" t="e">
        <f t="shared" si="23"/>
        <v>#DIV/0!</v>
      </c>
    </row>
    <row r="1090" ht="18.75" spans="1:4">
      <c r="A1090" s="92" t="s">
        <v>51</v>
      </c>
      <c r="B1090" s="90"/>
      <c r="C1090" s="90"/>
      <c r="D1090" s="91" t="e">
        <f t="shared" si="23"/>
        <v>#DIV/0!</v>
      </c>
    </row>
    <row r="1091" ht="18.75" spans="1:4">
      <c r="A1091" s="92" t="s">
        <v>52</v>
      </c>
      <c r="B1091" s="90"/>
      <c r="C1091" s="90"/>
      <c r="D1091" s="91" t="e">
        <f t="shared" si="23"/>
        <v>#DIV/0!</v>
      </c>
    </row>
    <row r="1092" ht="18.75" spans="1:4">
      <c r="A1092" s="92" t="s">
        <v>53</v>
      </c>
      <c r="B1092" s="90"/>
      <c r="C1092" s="90"/>
      <c r="D1092" s="91" t="e">
        <f t="shared" si="23"/>
        <v>#DIV/0!</v>
      </c>
    </row>
    <row r="1093" ht="18.75" spans="1:4">
      <c r="A1093" s="92" t="s">
        <v>1419</v>
      </c>
      <c r="B1093" s="90"/>
      <c r="C1093" s="90"/>
      <c r="D1093" s="91" t="e">
        <f t="shared" si="23"/>
        <v>#DIV/0!</v>
      </c>
    </row>
    <row r="1094" ht="18.75" spans="1:4">
      <c r="A1094" s="92" t="s">
        <v>1420</v>
      </c>
      <c r="B1094" s="90"/>
      <c r="C1094" s="90"/>
      <c r="D1094" s="91" t="e">
        <f t="shared" si="23"/>
        <v>#DIV/0!</v>
      </c>
    </row>
    <row r="1095" ht="18.75" spans="1:4">
      <c r="A1095" s="92" t="s">
        <v>1421</v>
      </c>
      <c r="B1095" s="90"/>
      <c r="C1095" s="90"/>
      <c r="D1095" s="91" t="e">
        <f t="shared" si="23"/>
        <v>#DIV/0!</v>
      </c>
    </row>
    <row r="1096" ht="18.75" spans="1:4">
      <c r="A1096" s="92" t="s">
        <v>1422</v>
      </c>
      <c r="B1096" s="90"/>
      <c r="C1096" s="90"/>
      <c r="D1096" s="91" t="e">
        <f t="shared" si="23"/>
        <v>#DIV/0!</v>
      </c>
    </row>
    <row r="1097" ht="18.75" spans="1:4">
      <c r="A1097" s="92" t="s">
        <v>1423</v>
      </c>
      <c r="B1097" s="90"/>
      <c r="C1097" s="90"/>
      <c r="D1097" s="91" t="e">
        <f t="shared" si="23"/>
        <v>#DIV/0!</v>
      </c>
    </row>
    <row r="1098" ht="18.75" spans="1:4">
      <c r="A1098" s="92" t="s">
        <v>1424</v>
      </c>
      <c r="B1098" s="90"/>
      <c r="C1098" s="90"/>
      <c r="D1098" s="91" t="e">
        <f t="shared" si="23"/>
        <v>#DIV/0!</v>
      </c>
    </row>
    <row r="1099" ht="18.75" spans="1:4">
      <c r="A1099" s="92" t="s">
        <v>1425</v>
      </c>
      <c r="B1099" s="90"/>
      <c r="C1099" s="90"/>
      <c r="D1099" s="91" t="e">
        <f t="shared" ref="D1099:D1162" si="24">C1099/B1099*100-100</f>
        <v>#DIV/0!</v>
      </c>
    </row>
    <row r="1100" ht="18.75" spans="1:4">
      <c r="A1100" s="92" t="s">
        <v>1426</v>
      </c>
      <c r="B1100" s="90"/>
      <c r="C1100" s="90"/>
      <c r="D1100" s="91" t="e">
        <f t="shared" si="24"/>
        <v>#DIV/0!</v>
      </c>
    </row>
    <row r="1101" ht="18.75" spans="1:4">
      <c r="A1101" s="92" t="s">
        <v>1427</v>
      </c>
      <c r="B1101" s="90"/>
      <c r="C1101" s="90"/>
      <c r="D1101" s="91" t="e">
        <f t="shared" si="24"/>
        <v>#DIV/0!</v>
      </c>
    </row>
    <row r="1102" ht="18.75" spans="1:4">
      <c r="A1102" s="92" t="s">
        <v>1428</v>
      </c>
      <c r="B1102" s="90"/>
      <c r="C1102" s="90"/>
      <c r="D1102" s="91" t="e">
        <f t="shared" si="24"/>
        <v>#DIV/0!</v>
      </c>
    </row>
    <row r="1103" ht="18.75" spans="1:4">
      <c r="A1103" s="92" t="s">
        <v>1429</v>
      </c>
      <c r="B1103" s="90"/>
      <c r="C1103" s="90"/>
      <c r="D1103" s="91" t="e">
        <f t="shared" si="24"/>
        <v>#DIV/0!</v>
      </c>
    </row>
    <row r="1104" ht="18.75" spans="1:4">
      <c r="A1104" s="92" t="s">
        <v>1430</v>
      </c>
      <c r="B1104" s="90"/>
      <c r="C1104" s="90"/>
      <c r="D1104" s="91" t="e">
        <f t="shared" si="24"/>
        <v>#DIV/0!</v>
      </c>
    </row>
    <row r="1105" ht="18.75" spans="1:4">
      <c r="A1105" s="89" t="s">
        <v>1431</v>
      </c>
      <c r="B1105" s="90"/>
      <c r="C1105" s="90"/>
      <c r="D1105" s="91" t="e">
        <f t="shared" si="24"/>
        <v>#DIV/0!</v>
      </c>
    </row>
    <row r="1106" ht="18.75" spans="1:4">
      <c r="A1106" s="92" t="s">
        <v>51</v>
      </c>
      <c r="B1106" s="90"/>
      <c r="C1106" s="90"/>
      <c r="D1106" s="91" t="e">
        <f t="shared" si="24"/>
        <v>#DIV/0!</v>
      </c>
    </row>
    <row r="1107" ht="18.75" spans="1:4">
      <c r="A1107" s="92" t="s">
        <v>52</v>
      </c>
      <c r="B1107" s="90"/>
      <c r="C1107" s="90"/>
      <c r="D1107" s="91" t="e">
        <f t="shared" si="24"/>
        <v>#DIV/0!</v>
      </c>
    </row>
    <row r="1108" ht="18.75" spans="1:4">
      <c r="A1108" s="92" t="s">
        <v>53</v>
      </c>
      <c r="B1108" s="90"/>
      <c r="C1108" s="90"/>
      <c r="D1108" s="91" t="e">
        <f t="shared" si="24"/>
        <v>#DIV/0!</v>
      </c>
    </row>
    <row r="1109" ht="18.75" spans="1:4">
      <c r="A1109" s="92" t="s">
        <v>1432</v>
      </c>
      <c r="B1109" s="90"/>
      <c r="C1109" s="90"/>
      <c r="D1109" s="91" t="e">
        <f t="shared" si="24"/>
        <v>#DIV/0!</v>
      </c>
    </row>
    <row r="1110" ht="18.75" spans="1:4">
      <c r="A1110" s="89" t="s">
        <v>1433</v>
      </c>
      <c r="B1110" s="90"/>
      <c r="C1110" s="90"/>
      <c r="D1110" s="91" t="e">
        <f t="shared" si="24"/>
        <v>#DIV/0!</v>
      </c>
    </row>
    <row r="1111" ht="18.75" spans="1:4">
      <c r="A1111" s="92" t="s">
        <v>51</v>
      </c>
      <c r="B1111" s="90"/>
      <c r="C1111" s="90"/>
      <c r="D1111" s="91" t="e">
        <f t="shared" si="24"/>
        <v>#DIV/0!</v>
      </c>
    </row>
    <row r="1112" ht="18.75" spans="1:4">
      <c r="A1112" s="92" t="s">
        <v>52</v>
      </c>
      <c r="B1112" s="90"/>
      <c r="C1112" s="90"/>
      <c r="D1112" s="91" t="e">
        <f t="shared" si="24"/>
        <v>#DIV/0!</v>
      </c>
    </row>
    <row r="1113" ht="18.75" spans="1:4">
      <c r="A1113" s="92" t="s">
        <v>53</v>
      </c>
      <c r="B1113" s="90"/>
      <c r="C1113" s="90"/>
      <c r="D1113" s="91" t="e">
        <f t="shared" si="24"/>
        <v>#DIV/0!</v>
      </c>
    </row>
    <row r="1114" ht="18.75" spans="1:4">
      <c r="A1114" s="92" t="s">
        <v>1434</v>
      </c>
      <c r="B1114" s="90"/>
      <c r="C1114" s="90"/>
      <c r="D1114" s="91" t="e">
        <f t="shared" si="24"/>
        <v>#DIV/0!</v>
      </c>
    </row>
    <row r="1115" ht="18.75" spans="1:4">
      <c r="A1115" s="92" t="s">
        <v>1435</v>
      </c>
      <c r="B1115" s="90"/>
      <c r="C1115" s="90"/>
      <c r="D1115" s="91" t="e">
        <f t="shared" si="24"/>
        <v>#DIV/0!</v>
      </c>
    </row>
    <row r="1116" ht="18.75" spans="1:4">
      <c r="A1116" s="92" t="s">
        <v>1436</v>
      </c>
      <c r="B1116" s="90"/>
      <c r="C1116" s="90"/>
      <c r="D1116" s="91" t="e">
        <f t="shared" si="24"/>
        <v>#DIV/0!</v>
      </c>
    </row>
    <row r="1117" ht="18.75" spans="1:4">
      <c r="A1117" s="92" t="s">
        <v>1437</v>
      </c>
      <c r="B1117" s="90"/>
      <c r="C1117" s="90"/>
      <c r="D1117" s="91" t="e">
        <f t="shared" si="24"/>
        <v>#DIV/0!</v>
      </c>
    </row>
    <row r="1118" ht="18.75" spans="1:4">
      <c r="A1118" s="92" t="s">
        <v>1438</v>
      </c>
      <c r="B1118" s="90"/>
      <c r="C1118" s="90"/>
      <c r="D1118" s="91" t="e">
        <f t="shared" si="24"/>
        <v>#DIV/0!</v>
      </c>
    </row>
    <row r="1119" ht="18.75" spans="1:4">
      <c r="A1119" s="92" t="s">
        <v>1439</v>
      </c>
      <c r="B1119" s="90"/>
      <c r="C1119" s="90"/>
      <c r="D1119" s="91" t="e">
        <f t="shared" si="24"/>
        <v>#DIV/0!</v>
      </c>
    </row>
    <row r="1120" ht="18.75" spans="1:4">
      <c r="A1120" s="92" t="s">
        <v>1440</v>
      </c>
      <c r="B1120" s="90"/>
      <c r="C1120" s="90"/>
      <c r="D1120" s="91" t="e">
        <f t="shared" si="24"/>
        <v>#DIV/0!</v>
      </c>
    </row>
    <row r="1121" ht="18.75" spans="1:4">
      <c r="A1121" s="92" t="s">
        <v>1385</v>
      </c>
      <c r="B1121" s="90"/>
      <c r="C1121" s="90"/>
      <c r="D1121" s="91" t="e">
        <f t="shared" si="24"/>
        <v>#DIV/0!</v>
      </c>
    </row>
    <row r="1122" ht="18.75" spans="1:4">
      <c r="A1122" s="92" t="s">
        <v>1441</v>
      </c>
      <c r="B1122" s="90"/>
      <c r="C1122" s="90"/>
      <c r="D1122" s="91" t="e">
        <f t="shared" si="24"/>
        <v>#DIV/0!</v>
      </c>
    </row>
    <row r="1123" ht="18.75" spans="1:4">
      <c r="A1123" s="92" t="s">
        <v>1442</v>
      </c>
      <c r="B1123" s="90"/>
      <c r="C1123" s="90"/>
      <c r="D1123" s="91" t="e">
        <f t="shared" si="24"/>
        <v>#DIV/0!</v>
      </c>
    </row>
    <row r="1124" ht="18.75" spans="1:4">
      <c r="A1124" s="89" t="s">
        <v>1443</v>
      </c>
      <c r="B1124" s="90"/>
      <c r="C1124" s="90"/>
      <c r="D1124" s="91" t="e">
        <f t="shared" si="24"/>
        <v>#DIV/0!</v>
      </c>
    </row>
    <row r="1125" ht="18.75" spans="1:4">
      <c r="A1125" s="92" t="s">
        <v>51</v>
      </c>
      <c r="B1125" s="90"/>
      <c r="C1125" s="90"/>
      <c r="D1125" s="91" t="e">
        <f t="shared" si="24"/>
        <v>#DIV/0!</v>
      </c>
    </row>
    <row r="1126" ht="18.75" spans="1:4">
      <c r="A1126" s="92" t="s">
        <v>52</v>
      </c>
      <c r="B1126" s="90"/>
      <c r="C1126" s="90"/>
      <c r="D1126" s="91" t="e">
        <f t="shared" si="24"/>
        <v>#DIV/0!</v>
      </c>
    </row>
    <row r="1127" ht="18.75" spans="1:4">
      <c r="A1127" s="92" t="s">
        <v>53</v>
      </c>
      <c r="B1127" s="90"/>
      <c r="C1127" s="90"/>
      <c r="D1127" s="91" t="e">
        <f t="shared" si="24"/>
        <v>#DIV/0!</v>
      </c>
    </row>
    <row r="1128" ht="18.75" spans="1:4">
      <c r="A1128" s="92" t="s">
        <v>1444</v>
      </c>
      <c r="B1128" s="90"/>
      <c r="C1128" s="90"/>
      <c r="D1128" s="91" t="e">
        <f t="shared" si="24"/>
        <v>#DIV/0!</v>
      </c>
    </row>
    <row r="1129" ht="18.75" spans="1:4">
      <c r="A1129" s="92" t="s">
        <v>1445</v>
      </c>
      <c r="B1129" s="90"/>
      <c r="C1129" s="90"/>
      <c r="D1129" s="91" t="e">
        <f t="shared" si="24"/>
        <v>#DIV/0!</v>
      </c>
    </row>
    <row r="1130" ht="18.75" spans="1:4">
      <c r="A1130" s="92" t="s">
        <v>1446</v>
      </c>
      <c r="B1130" s="90"/>
      <c r="C1130" s="90"/>
      <c r="D1130" s="91" t="e">
        <f t="shared" si="24"/>
        <v>#DIV/0!</v>
      </c>
    </row>
    <row r="1131" ht="18.75" spans="1:4">
      <c r="A1131" s="92" t="s">
        <v>1447</v>
      </c>
      <c r="B1131" s="90"/>
      <c r="C1131" s="90"/>
      <c r="D1131" s="91" t="e">
        <f t="shared" si="24"/>
        <v>#DIV/0!</v>
      </c>
    </row>
    <row r="1132" ht="18.75" spans="1:4">
      <c r="A1132" s="92" t="s">
        <v>1448</v>
      </c>
      <c r="B1132" s="90"/>
      <c r="C1132" s="90"/>
      <c r="D1132" s="91" t="e">
        <f t="shared" si="24"/>
        <v>#DIV/0!</v>
      </c>
    </row>
    <row r="1133" ht="18.75" spans="1:4">
      <c r="A1133" s="89" t="s">
        <v>1449</v>
      </c>
      <c r="B1133" s="90"/>
      <c r="C1133" s="90"/>
      <c r="D1133" s="91" t="e">
        <f t="shared" si="24"/>
        <v>#DIV/0!</v>
      </c>
    </row>
    <row r="1134" ht="18.75" spans="1:4">
      <c r="A1134" s="92" t="s">
        <v>51</v>
      </c>
      <c r="B1134" s="90"/>
      <c r="C1134" s="90"/>
      <c r="D1134" s="91" t="e">
        <f t="shared" si="24"/>
        <v>#DIV/0!</v>
      </c>
    </row>
    <row r="1135" ht="18.75" spans="1:4">
      <c r="A1135" s="92" t="s">
        <v>52</v>
      </c>
      <c r="B1135" s="90"/>
      <c r="C1135" s="90"/>
      <c r="D1135" s="91" t="e">
        <f t="shared" si="24"/>
        <v>#DIV/0!</v>
      </c>
    </row>
    <row r="1136" ht="18.75" spans="1:4">
      <c r="A1136" s="92" t="s">
        <v>53</v>
      </c>
      <c r="B1136" s="90"/>
      <c r="C1136" s="90"/>
      <c r="D1136" s="91" t="e">
        <f t="shared" si="24"/>
        <v>#DIV/0!</v>
      </c>
    </row>
    <row r="1137" ht="18.75" spans="1:4">
      <c r="A1137" s="92" t="s">
        <v>1450</v>
      </c>
      <c r="B1137" s="90"/>
      <c r="C1137" s="90"/>
      <c r="D1137" s="91" t="e">
        <f t="shared" si="24"/>
        <v>#DIV/0!</v>
      </c>
    </row>
    <row r="1138" ht="18.75" spans="1:4">
      <c r="A1138" s="92" t="s">
        <v>1451</v>
      </c>
      <c r="B1138" s="90"/>
      <c r="C1138" s="90"/>
      <c r="D1138" s="91" t="e">
        <f t="shared" si="24"/>
        <v>#DIV/0!</v>
      </c>
    </row>
    <row r="1139" ht="18.75" spans="1:4">
      <c r="A1139" s="92" t="s">
        <v>1452</v>
      </c>
      <c r="B1139" s="90"/>
      <c r="C1139" s="90"/>
      <c r="D1139" s="91" t="e">
        <f t="shared" si="24"/>
        <v>#DIV/0!</v>
      </c>
    </row>
    <row r="1140" ht="18.75" spans="1:4">
      <c r="A1140" s="89" t="s">
        <v>1453</v>
      </c>
      <c r="B1140" s="90"/>
      <c r="C1140" s="90"/>
      <c r="D1140" s="91" t="e">
        <f t="shared" si="24"/>
        <v>#DIV/0!</v>
      </c>
    </row>
    <row r="1141" ht="18.75" spans="1:4">
      <c r="A1141" s="92" t="s">
        <v>51</v>
      </c>
      <c r="B1141" s="90"/>
      <c r="C1141" s="90"/>
      <c r="D1141" s="91" t="e">
        <f t="shared" si="24"/>
        <v>#DIV/0!</v>
      </c>
    </row>
    <row r="1142" ht="18.75" spans="1:4">
      <c r="A1142" s="92" t="s">
        <v>52</v>
      </c>
      <c r="B1142" s="90"/>
      <c r="C1142" s="90"/>
      <c r="D1142" s="91" t="e">
        <f t="shared" si="24"/>
        <v>#DIV/0!</v>
      </c>
    </row>
    <row r="1143" ht="18.75" spans="1:4">
      <c r="A1143" s="92" t="s">
        <v>53</v>
      </c>
      <c r="B1143" s="90"/>
      <c r="C1143" s="90"/>
      <c r="D1143" s="91" t="e">
        <f t="shared" si="24"/>
        <v>#DIV/0!</v>
      </c>
    </row>
    <row r="1144" ht="18.75" spans="1:4">
      <c r="A1144" s="92" t="s">
        <v>1454</v>
      </c>
      <c r="B1144" s="90"/>
      <c r="C1144" s="90"/>
      <c r="D1144" s="91" t="e">
        <f t="shared" si="24"/>
        <v>#DIV/0!</v>
      </c>
    </row>
    <row r="1145" ht="18.75" spans="1:4">
      <c r="A1145" s="92" t="s">
        <v>1455</v>
      </c>
      <c r="B1145" s="90"/>
      <c r="C1145" s="90"/>
      <c r="D1145" s="91" t="e">
        <f t="shared" si="24"/>
        <v>#DIV/0!</v>
      </c>
    </row>
    <row r="1146" ht="18.75" spans="1:4">
      <c r="A1146" s="92" t="s">
        <v>1456</v>
      </c>
      <c r="B1146" s="90"/>
      <c r="C1146" s="90"/>
      <c r="D1146" s="91" t="e">
        <f t="shared" si="24"/>
        <v>#DIV/0!</v>
      </c>
    </row>
    <row r="1147" ht="18.75" spans="1:4">
      <c r="A1147" s="89" t="s">
        <v>1457</v>
      </c>
      <c r="B1147" s="90"/>
      <c r="C1147" s="90"/>
      <c r="D1147" s="91" t="e">
        <f t="shared" si="24"/>
        <v>#DIV/0!</v>
      </c>
    </row>
    <row r="1148" ht="18.75" spans="1:4">
      <c r="A1148" s="92" t="s">
        <v>1458</v>
      </c>
      <c r="B1148" s="90"/>
      <c r="C1148" s="90"/>
      <c r="D1148" s="91" t="e">
        <f t="shared" si="24"/>
        <v>#DIV/0!</v>
      </c>
    </row>
    <row r="1149" ht="18.75" spans="1:4">
      <c r="A1149" s="92" t="s">
        <v>1459</v>
      </c>
      <c r="B1149" s="90"/>
      <c r="C1149" s="90"/>
      <c r="D1149" s="91" t="e">
        <f t="shared" si="24"/>
        <v>#DIV/0!</v>
      </c>
    </row>
    <row r="1150" ht="18.75" spans="1:4">
      <c r="A1150" s="92" t="s">
        <v>1460</v>
      </c>
      <c r="B1150" s="90"/>
      <c r="C1150" s="90"/>
      <c r="D1150" s="91" t="e">
        <f t="shared" si="24"/>
        <v>#DIV/0!</v>
      </c>
    </row>
    <row r="1151" ht="18.75" spans="1:4">
      <c r="A1151" s="92" t="s">
        <v>1461</v>
      </c>
      <c r="B1151" s="90"/>
      <c r="C1151" s="90"/>
      <c r="D1151" s="91" t="e">
        <f t="shared" si="24"/>
        <v>#DIV/0!</v>
      </c>
    </row>
    <row r="1152" ht="18.75" spans="1:4">
      <c r="A1152" s="92" t="s">
        <v>1462</v>
      </c>
      <c r="B1152" s="90"/>
      <c r="C1152" s="90"/>
      <c r="D1152" s="91" t="e">
        <f t="shared" si="24"/>
        <v>#DIV/0!</v>
      </c>
    </row>
    <row r="1153" ht="18.75" spans="1:4">
      <c r="A1153" s="92" t="s">
        <v>1463</v>
      </c>
      <c r="B1153" s="90"/>
      <c r="C1153" s="90"/>
      <c r="D1153" s="91" t="e">
        <f t="shared" si="24"/>
        <v>#DIV/0!</v>
      </c>
    </row>
    <row r="1154" ht="18.75" spans="1:4">
      <c r="A1154" s="89" t="s">
        <v>1464</v>
      </c>
      <c r="B1154" s="90"/>
      <c r="C1154" s="90"/>
      <c r="D1154" s="91" t="e">
        <f t="shared" si="24"/>
        <v>#DIV/0!</v>
      </c>
    </row>
    <row r="1155" ht="18.75" spans="1:4">
      <c r="A1155" s="89" t="s">
        <v>1465</v>
      </c>
      <c r="B1155" s="90"/>
      <c r="C1155" s="90"/>
      <c r="D1155" s="91" t="e">
        <f t="shared" si="24"/>
        <v>#DIV/0!</v>
      </c>
    </row>
    <row r="1156" ht="18.75" spans="1:4">
      <c r="A1156" s="92" t="s">
        <v>51</v>
      </c>
      <c r="B1156" s="90"/>
      <c r="C1156" s="90"/>
      <c r="D1156" s="91" t="e">
        <f t="shared" si="24"/>
        <v>#DIV/0!</v>
      </c>
    </row>
    <row r="1157" ht="18.75" spans="1:4">
      <c r="A1157" s="92" t="s">
        <v>52</v>
      </c>
      <c r="B1157" s="90"/>
      <c r="C1157" s="90"/>
      <c r="D1157" s="91" t="e">
        <f t="shared" si="24"/>
        <v>#DIV/0!</v>
      </c>
    </row>
    <row r="1158" ht="18.75" spans="1:4">
      <c r="A1158" s="92" t="s">
        <v>53</v>
      </c>
      <c r="B1158" s="90"/>
      <c r="C1158" s="90"/>
      <c r="D1158" s="91" t="e">
        <f t="shared" si="24"/>
        <v>#DIV/0!</v>
      </c>
    </row>
    <row r="1159" ht="18.75" spans="1:4">
      <c r="A1159" s="92" t="s">
        <v>1466</v>
      </c>
      <c r="B1159" s="90"/>
      <c r="C1159" s="90"/>
      <c r="D1159" s="91" t="e">
        <f t="shared" si="24"/>
        <v>#DIV/0!</v>
      </c>
    </row>
    <row r="1160" ht="18.75" spans="1:4">
      <c r="A1160" s="92" t="s">
        <v>1467</v>
      </c>
      <c r="B1160" s="90"/>
      <c r="C1160" s="90"/>
      <c r="D1160" s="91" t="e">
        <f t="shared" si="24"/>
        <v>#DIV/0!</v>
      </c>
    </row>
    <row r="1161" ht="18.75" spans="1:4">
      <c r="A1161" s="92" t="s">
        <v>1468</v>
      </c>
      <c r="B1161" s="90"/>
      <c r="C1161" s="90"/>
      <c r="D1161" s="91" t="e">
        <f t="shared" si="24"/>
        <v>#DIV/0!</v>
      </c>
    </row>
    <row r="1162" ht="18.75" spans="1:4">
      <c r="A1162" s="92" t="s">
        <v>1469</v>
      </c>
      <c r="B1162" s="90"/>
      <c r="C1162" s="90"/>
      <c r="D1162" s="91" t="e">
        <f t="shared" si="24"/>
        <v>#DIV/0!</v>
      </c>
    </row>
    <row r="1163" ht="18.75" spans="1:4">
      <c r="A1163" s="92" t="s">
        <v>60</v>
      </c>
      <c r="B1163" s="90"/>
      <c r="C1163" s="90"/>
      <c r="D1163" s="91" t="e">
        <f t="shared" ref="D1163:D1226" si="25">C1163/B1163*100-100</f>
        <v>#DIV/0!</v>
      </c>
    </row>
    <row r="1164" ht="18.75" spans="1:4">
      <c r="A1164" s="92" t="s">
        <v>1470</v>
      </c>
      <c r="B1164" s="90"/>
      <c r="C1164" s="90"/>
      <c r="D1164" s="91" t="e">
        <f t="shared" si="25"/>
        <v>#DIV/0!</v>
      </c>
    </row>
    <row r="1165" ht="18.75" spans="1:4">
      <c r="A1165" s="89" t="s">
        <v>1471</v>
      </c>
      <c r="B1165" s="90"/>
      <c r="C1165" s="90"/>
      <c r="D1165" s="91" t="e">
        <f t="shared" si="25"/>
        <v>#DIV/0!</v>
      </c>
    </row>
    <row r="1166" ht="18.75" spans="1:4">
      <c r="A1166" s="92" t="s">
        <v>51</v>
      </c>
      <c r="B1166" s="90"/>
      <c r="C1166" s="90"/>
      <c r="D1166" s="91" t="e">
        <f t="shared" si="25"/>
        <v>#DIV/0!</v>
      </c>
    </row>
    <row r="1167" ht="18.75" spans="1:4">
      <c r="A1167" s="92" t="s">
        <v>52</v>
      </c>
      <c r="B1167" s="90"/>
      <c r="C1167" s="90"/>
      <c r="D1167" s="91" t="e">
        <f t="shared" si="25"/>
        <v>#DIV/0!</v>
      </c>
    </row>
    <row r="1168" ht="18.75" spans="1:4">
      <c r="A1168" s="92" t="s">
        <v>53</v>
      </c>
      <c r="B1168" s="90"/>
      <c r="C1168" s="90"/>
      <c r="D1168" s="91" t="e">
        <f t="shared" si="25"/>
        <v>#DIV/0!</v>
      </c>
    </row>
    <row r="1169" ht="18.75" spans="1:4">
      <c r="A1169" s="92" t="s">
        <v>1472</v>
      </c>
      <c r="B1169" s="90"/>
      <c r="C1169" s="90"/>
      <c r="D1169" s="91" t="e">
        <f t="shared" si="25"/>
        <v>#DIV/0!</v>
      </c>
    </row>
    <row r="1170" ht="18.75" spans="1:4">
      <c r="A1170" s="92" t="s">
        <v>1473</v>
      </c>
      <c r="B1170" s="90"/>
      <c r="C1170" s="90"/>
      <c r="D1170" s="91" t="e">
        <f t="shared" si="25"/>
        <v>#DIV/0!</v>
      </c>
    </row>
    <row r="1171" ht="18.75" spans="1:4">
      <c r="A1171" s="92" t="s">
        <v>1474</v>
      </c>
      <c r="B1171" s="90"/>
      <c r="C1171" s="90"/>
      <c r="D1171" s="91" t="e">
        <f t="shared" si="25"/>
        <v>#DIV/0!</v>
      </c>
    </row>
    <row r="1172" ht="18.75" spans="1:4">
      <c r="A1172" s="89" t="s">
        <v>1475</v>
      </c>
      <c r="B1172" s="90"/>
      <c r="C1172" s="90"/>
      <c r="D1172" s="91" t="e">
        <f t="shared" si="25"/>
        <v>#DIV/0!</v>
      </c>
    </row>
    <row r="1173" ht="18.75" spans="1:4">
      <c r="A1173" s="92" t="s">
        <v>51</v>
      </c>
      <c r="B1173" s="90"/>
      <c r="C1173" s="90"/>
      <c r="D1173" s="91" t="e">
        <f t="shared" si="25"/>
        <v>#DIV/0!</v>
      </c>
    </row>
    <row r="1174" ht="18.75" spans="1:4">
      <c r="A1174" s="92" t="s">
        <v>52</v>
      </c>
      <c r="B1174" s="90"/>
      <c r="C1174" s="90"/>
      <c r="D1174" s="91" t="e">
        <f t="shared" si="25"/>
        <v>#DIV/0!</v>
      </c>
    </row>
    <row r="1175" ht="18.75" spans="1:4">
      <c r="A1175" s="92" t="s">
        <v>53</v>
      </c>
      <c r="B1175" s="90"/>
      <c r="C1175" s="90"/>
      <c r="D1175" s="91" t="e">
        <f t="shared" si="25"/>
        <v>#DIV/0!</v>
      </c>
    </row>
    <row r="1176" ht="18.75" spans="1:4">
      <c r="A1176" s="92" t="s">
        <v>1476</v>
      </c>
      <c r="B1176" s="90"/>
      <c r="C1176" s="90"/>
      <c r="D1176" s="91" t="e">
        <f t="shared" si="25"/>
        <v>#DIV/0!</v>
      </c>
    </row>
    <row r="1177" ht="18.75" spans="1:4">
      <c r="A1177" s="92" t="s">
        <v>1477</v>
      </c>
      <c r="B1177" s="90"/>
      <c r="C1177" s="90"/>
      <c r="D1177" s="91" t="e">
        <f t="shared" si="25"/>
        <v>#DIV/0!</v>
      </c>
    </row>
    <row r="1178" ht="18.75" spans="1:4">
      <c r="A1178" s="89" t="s">
        <v>1478</v>
      </c>
      <c r="B1178" s="90"/>
      <c r="C1178" s="90"/>
      <c r="D1178" s="91" t="e">
        <f t="shared" si="25"/>
        <v>#DIV/0!</v>
      </c>
    </row>
    <row r="1179" ht="18.75" spans="1:4">
      <c r="A1179" s="92" t="s">
        <v>1479</v>
      </c>
      <c r="B1179" s="90"/>
      <c r="C1179" s="90"/>
      <c r="D1179" s="91" t="e">
        <f t="shared" si="25"/>
        <v>#DIV/0!</v>
      </c>
    </row>
    <row r="1180" ht="18.75" spans="1:4">
      <c r="A1180" s="92" t="s">
        <v>1480</v>
      </c>
      <c r="B1180" s="90"/>
      <c r="C1180" s="90"/>
      <c r="D1180" s="91" t="e">
        <f t="shared" si="25"/>
        <v>#DIV/0!</v>
      </c>
    </row>
    <row r="1181" ht="18.75" spans="1:4">
      <c r="A1181" s="89" t="s">
        <v>1481</v>
      </c>
      <c r="B1181" s="90"/>
      <c r="C1181" s="90"/>
      <c r="D1181" s="91" t="e">
        <f t="shared" si="25"/>
        <v>#DIV/0!</v>
      </c>
    </row>
    <row r="1182" ht="18.75" spans="1:4">
      <c r="A1182" s="89" t="s">
        <v>1482</v>
      </c>
      <c r="B1182" s="90"/>
      <c r="C1182" s="90"/>
      <c r="D1182" s="91" t="e">
        <f t="shared" si="25"/>
        <v>#DIV/0!</v>
      </c>
    </row>
    <row r="1183" ht="18.75" spans="1:4">
      <c r="A1183" s="92" t="s">
        <v>51</v>
      </c>
      <c r="B1183" s="90"/>
      <c r="C1183" s="90"/>
      <c r="D1183" s="91" t="e">
        <f t="shared" si="25"/>
        <v>#DIV/0!</v>
      </c>
    </row>
    <row r="1184" ht="18.75" spans="1:4">
      <c r="A1184" s="92" t="s">
        <v>52</v>
      </c>
      <c r="B1184" s="90"/>
      <c r="C1184" s="90"/>
      <c r="D1184" s="91" t="e">
        <f t="shared" si="25"/>
        <v>#DIV/0!</v>
      </c>
    </row>
    <row r="1185" ht="18.75" spans="1:4">
      <c r="A1185" s="92" t="s">
        <v>53</v>
      </c>
      <c r="B1185" s="90"/>
      <c r="C1185" s="90"/>
      <c r="D1185" s="91" t="e">
        <f t="shared" si="25"/>
        <v>#DIV/0!</v>
      </c>
    </row>
    <row r="1186" ht="18.75" spans="1:4">
      <c r="A1186" s="92" t="s">
        <v>1483</v>
      </c>
      <c r="B1186" s="90"/>
      <c r="C1186" s="90"/>
      <c r="D1186" s="91" t="e">
        <f t="shared" si="25"/>
        <v>#DIV/0!</v>
      </c>
    </row>
    <row r="1187" ht="18.75" spans="1:4">
      <c r="A1187" s="92" t="s">
        <v>60</v>
      </c>
      <c r="B1187" s="90"/>
      <c r="C1187" s="90"/>
      <c r="D1187" s="91" t="e">
        <f t="shared" si="25"/>
        <v>#DIV/0!</v>
      </c>
    </row>
    <row r="1188" ht="18.75" spans="1:4">
      <c r="A1188" s="92" t="s">
        <v>1484</v>
      </c>
      <c r="B1188" s="90"/>
      <c r="C1188" s="90"/>
      <c r="D1188" s="91" t="e">
        <f t="shared" si="25"/>
        <v>#DIV/0!</v>
      </c>
    </row>
    <row r="1189" ht="18.75" spans="1:4">
      <c r="A1189" s="89" t="s">
        <v>1485</v>
      </c>
      <c r="B1189" s="90"/>
      <c r="C1189" s="90"/>
      <c r="D1189" s="91" t="e">
        <f t="shared" si="25"/>
        <v>#DIV/0!</v>
      </c>
    </row>
    <row r="1190" ht="18.75" spans="1:4">
      <c r="A1190" s="92" t="s">
        <v>1486</v>
      </c>
      <c r="B1190" s="90"/>
      <c r="C1190" s="90"/>
      <c r="D1190" s="91" t="e">
        <f t="shared" si="25"/>
        <v>#DIV/0!</v>
      </c>
    </row>
    <row r="1191" ht="18.75" spans="1:4">
      <c r="A1191" s="92" t="s">
        <v>1487</v>
      </c>
      <c r="B1191" s="90"/>
      <c r="C1191" s="90"/>
      <c r="D1191" s="91" t="e">
        <f t="shared" si="25"/>
        <v>#DIV/0!</v>
      </c>
    </row>
    <row r="1192" ht="18.75" spans="1:4">
      <c r="A1192" s="92" t="s">
        <v>1488</v>
      </c>
      <c r="B1192" s="90"/>
      <c r="C1192" s="90"/>
      <c r="D1192" s="91" t="e">
        <f t="shared" si="25"/>
        <v>#DIV/0!</v>
      </c>
    </row>
    <row r="1193" ht="18.75" spans="1:4">
      <c r="A1193" s="92" t="s">
        <v>1489</v>
      </c>
      <c r="B1193" s="90"/>
      <c r="C1193" s="90"/>
      <c r="D1193" s="91" t="e">
        <f t="shared" si="25"/>
        <v>#DIV/0!</v>
      </c>
    </row>
    <row r="1194" ht="18.75" spans="1:4">
      <c r="A1194" s="92" t="s">
        <v>1490</v>
      </c>
      <c r="B1194" s="90"/>
      <c r="C1194" s="90"/>
      <c r="D1194" s="91" t="e">
        <f t="shared" si="25"/>
        <v>#DIV/0!</v>
      </c>
    </row>
    <row r="1195" ht="18.75" spans="1:4">
      <c r="A1195" s="92" t="s">
        <v>1491</v>
      </c>
      <c r="B1195" s="90"/>
      <c r="C1195" s="90"/>
      <c r="D1195" s="91" t="e">
        <f t="shared" si="25"/>
        <v>#DIV/0!</v>
      </c>
    </row>
    <row r="1196" ht="18.75" spans="1:4">
      <c r="A1196" s="92" t="s">
        <v>1492</v>
      </c>
      <c r="B1196" s="90"/>
      <c r="C1196" s="90"/>
      <c r="D1196" s="91" t="e">
        <f t="shared" si="25"/>
        <v>#DIV/0!</v>
      </c>
    </row>
    <row r="1197" ht="18.75" spans="1:4">
      <c r="A1197" s="92" t="s">
        <v>1493</v>
      </c>
      <c r="B1197" s="90"/>
      <c r="C1197" s="90"/>
      <c r="D1197" s="91" t="e">
        <f t="shared" si="25"/>
        <v>#DIV/0!</v>
      </c>
    </row>
    <row r="1198" ht="18.75" spans="1:4">
      <c r="A1198" s="92" t="s">
        <v>1494</v>
      </c>
      <c r="B1198" s="90"/>
      <c r="C1198" s="90"/>
      <c r="D1198" s="91" t="e">
        <f t="shared" si="25"/>
        <v>#DIV/0!</v>
      </c>
    </row>
    <row r="1199" ht="18.75" spans="1:4">
      <c r="A1199" s="89" t="s">
        <v>1495</v>
      </c>
      <c r="B1199" s="90"/>
      <c r="C1199" s="90"/>
      <c r="D1199" s="91" t="e">
        <f t="shared" si="25"/>
        <v>#DIV/0!</v>
      </c>
    </row>
    <row r="1200" ht="18.75" spans="1:4">
      <c r="A1200" s="92" t="s">
        <v>1496</v>
      </c>
      <c r="B1200" s="90"/>
      <c r="C1200" s="90"/>
      <c r="D1200" s="91" t="e">
        <f t="shared" si="25"/>
        <v>#DIV/0!</v>
      </c>
    </row>
    <row r="1201" ht="18.75" spans="1:4">
      <c r="A1201" s="92" t="s">
        <v>1497</v>
      </c>
      <c r="B1201" s="90"/>
      <c r="C1201" s="90"/>
      <c r="D1201" s="91" t="e">
        <f t="shared" si="25"/>
        <v>#DIV/0!</v>
      </c>
    </row>
    <row r="1202" ht="18.75" spans="1:4">
      <c r="A1202" s="92" t="s">
        <v>1498</v>
      </c>
      <c r="B1202" s="90"/>
      <c r="C1202" s="90"/>
      <c r="D1202" s="91" t="e">
        <f t="shared" si="25"/>
        <v>#DIV/0!</v>
      </c>
    </row>
    <row r="1203" ht="18.75" spans="1:4">
      <c r="A1203" s="92" t="s">
        <v>1499</v>
      </c>
      <c r="B1203" s="90"/>
      <c r="C1203" s="90"/>
      <c r="D1203" s="91" t="e">
        <f t="shared" si="25"/>
        <v>#DIV/0!</v>
      </c>
    </row>
    <row r="1204" ht="18.75" spans="1:4">
      <c r="A1204" s="92" t="s">
        <v>1500</v>
      </c>
      <c r="B1204" s="90"/>
      <c r="C1204" s="90"/>
      <c r="D1204" s="91" t="e">
        <f t="shared" si="25"/>
        <v>#DIV/0!</v>
      </c>
    </row>
    <row r="1205" ht="18.75" spans="1:4">
      <c r="A1205" s="89" t="s">
        <v>1501</v>
      </c>
      <c r="B1205" s="90"/>
      <c r="C1205" s="90"/>
      <c r="D1205" s="91" t="e">
        <f t="shared" si="25"/>
        <v>#DIV/0!</v>
      </c>
    </row>
    <row r="1206" ht="18.75" spans="1:4">
      <c r="A1206" s="92" t="s">
        <v>1502</v>
      </c>
      <c r="B1206" s="90"/>
      <c r="C1206" s="90"/>
      <c r="D1206" s="91" t="e">
        <f t="shared" si="25"/>
        <v>#DIV/0!</v>
      </c>
    </row>
    <row r="1207" ht="18.75" spans="1:4">
      <c r="A1207" s="92" t="s">
        <v>1503</v>
      </c>
      <c r="B1207" s="90"/>
      <c r="C1207" s="90"/>
      <c r="D1207" s="91" t="e">
        <f t="shared" si="25"/>
        <v>#DIV/0!</v>
      </c>
    </row>
    <row r="1208" ht="18.75" spans="1:4">
      <c r="A1208" s="89" t="s">
        <v>1504</v>
      </c>
      <c r="B1208" s="90"/>
      <c r="C1208" s="90"/>
      <c r="D1208" s="91" t="e">
        <f t="shared" si="25"/>
        <v>#DIV/0!</v>
      </c>
    </row>
    <row r="1209" ht="18.75" spans="1:4">
      <c r="A1209" s="92" t="s">
        <v>1505</v>
      </c>
      <c r="B1209" s="90"/>
      <c r="C1209" s="90"/>
      <c r="D1209" s="91" t="e">
        <f t="shared" si="25"/>
        <v>#DIV/0!</v>
      </c>
    </row>
    <row r="1210" ht="18.75" spans="1:4">
      <c r="A1210" s="89" t="s">
        <v>1506</v>
      </c>
      <c r="B1210" s="90"/>
      <c r="C1210" s="90"/>
      <c r="D1210" s="91" t="e">
        <f t="shared" si="25"/>
        <v>#DIV/0!</v>
      </c>
    </row>
    <row r="1211" ht="18.75" spans="1:4">
      <c r="A1211" s="89" t="s">
        <v>1507</v>
      </c>
      <c r="B1211" s="90"/>
      <c r="C1211" s="90"/>
      <c r="D1211" s="91" t="e">
        <f t="shared" si="25"/>
        <v>#DIV/0!</v>
      </c>
    </row>
    <row r="1212" ht="18.75" spans="1:4">
      <c r="A1212" s="89" t="s">
        <v>1508</v>
      </c>
      <c r="B1212" s="90"/>
      <c r="C1212" s="90"/>
      <c r="D1212" s="91" t="e">
        <f t="shared" si="25"/>
        <v>#DIV/0!</v>
      </c>
    </row>
    <row r="1213" ht="18.75" spans="1:4">
      <c r="A1213" s="89" t="s">
        <v>1509</v>
      </c>
      <c r="B1213" s="90"/>
      <c r="C1213" s="90"/>
      <c r="D1213" s="91" t="e">
        <f t="shared" si="25"/>
        <v>#DIV/0!</v>
      </c>
    </row>
    <row r="1214" ht="18.75" spans="1:4">
      <c r="A1214" s="89" t="s">
        <v>1510</v>
      </c>
      <c r="B1214" s="90"/>
      <c r="C1214" s="90"/>
      <c r="D1214" s="91" t="e">
        <f t="shared" si="25"/>
        <v>#DIV/0!</v>
      </c>
    </row>
    <row r="1215" ht="18.75" spans="1:4">
      <c r="A1215" s="89" t="s">
        <v>1511</v>
      </c>
      <c r="B1215" s="90"/>
      <c r="C1215" s="90"/>
      <c r="D1215" s="91" t="e">
        <f t="shared" si="25"/>
        <v>#DIV/0!</v>
      </c>
    </row>
    <row r="1216" ht="18.75" spans="1:4">
      <c r="A1216" s="89" t="s">
        <v>1239</v>
      </c>
      <c r="B1216" s="90"/>
      <c r="C1216" s="90"/>
      <c r="D1216" s="91" t="e">
        <f t="shared" si="25"/>
        <v>#DIV/0!</v>
      </c>
    </row>
    <row r="1217" ht="18.75" spans="1:4">
      <c r="A1217" s="89" t="s">
        <v>1512</v>
      </c>
      <c r="B1217" s="90"/>
      <c r="C1217" s="90"/>
      <c r="D1217" s="91" t="e">
        <f t="shared" si="25"/>
        <v>#DIV/0!</v>
      </c>
    </row>
    <row r="1218" ht="18.75" spans="1:4">
      <c r="A1218" s="89" t="s">
        <v>1513</v>
      </c>
      <c r="B1218" s="90"/>
      <c r="C1218" s="90"/>
      <c r="D1218" s="91" t="e">
        <f t="shared" si="25"/>
        <v>#DIV/0!</v>
      </c>
    </row>
    <row r="1219" ht="18.75" spans="1:4">
      <c r="A1219" s="89" t="s">
        <v>1514</v>
      </c>
      <c r="B1219" s="90"/>
      <c r="C1219" s="90"/>
      <c r="D1219" s="91" t="e">
        <f t="shared" si="25"/>
        <v>#DIV/0!</v>
      </c>
    </row>
    <row r="1220" ht="18.75" spans="1:4">
      <c r="A1220" s="89" t="s">
        <v>1515</v>
      </c>
      <c r="B1220" s="90"/>
      <c r="C1220" s="90"/>
      <c r="D1220" s="91" t="e">
        <f t="shared" si="25"/>
        <v>#DIV/0!</v>
      </c>
    </row>
    <row r="1221" ht="18.75" spans="1:4">
      <c r="A1221" s="89" t="s">
        <v>1516</v>
      </c>
      <c r="B1221" s="90"/>
      <c r="C1221" s="90"/>
      <c r="D1221" s="91" t="e">
        <f t="shared" si="25"/>
        <v>#DIV/0!</v>
      </c>
    </row>
    <row r="1222" ht="18.75" spans="1:4">
      <c r="A1222" s="92" t="s">
        <v>51</v>
      </c>
      <c r="B1222" s="90"/>
      <c r="C1222" s="90"/>
      <c r="D1222" s="91" t="e">
        <f t="shared" si="25"/>
        <v>#DIV/0!</v>
      </c>
    </row>
    <row r="1223" ht="18.75" spans="1:4">
      <c r="A1223" s="92" t="s">
        <v>52</v>
      </c>
      <c r="B1223" s="90"/>
      <c r="C1223" s="90"/>
      <c r="D1223" s="91" t="e">
        <f t="shared" si="25"/>
        <v>#DIV/0!</v>
      </c>
    </row>
    <row r="1224" ht="18.75" spans="1:4">
      <c r="A1224" s="92" t="s">
        <v>53</v>
      </c>
      <c r="B1224" s="90"/>
      <c r="C1224" s="90"/>
      <c r="D1224" s="91" t="e">
        <f t="shared" si="25"/>
        <v>#DIV/0!</v>
      </c>
    </row>
    <row r="1225" ht="18.75" spans="1:4">
      <c r="A1225" s="92" t="s">
        <v>1517</v>
      </c>
      <c r="B1225" s="90"/>
      <c r="C1225" s="90"/>
      <c r="D1225" s="91" t="e">
        <f t="shared" si="25"/>
        <v>#DIV/0!</v>
      </c>
    </row>
    <row r="1226" ht="18.75" spans="1:4">
      <c r="A1226" s="92" t="s">
        <v>1518</v>
      </c>
      <c r="B1226" s="90"/>
      <c r="C1226" s="90"/>
      <c r="D1226" s="91" t="e">
        <f t="shared" si="25"/>
        <v>#DIV/0!</v>
      </c>
    </row>
    <row r="1227" ht="18.75" spans="1:4">
      <c r="A1227" s="92" t="s">
        <v>1519</v>
      </c>
      <c r="B1227" s="90"/>
      <c r="C1227" s="90"/>
      <c r="D1227" s="91" t="e">
        <f t="shared" ref="D1227:D1290" si="26">C1227/B1227*100-100</f>
        <v>#DIV/0!</v>
      </c>
    </row>
    <row r="1228" ht="18.75" spans="1:4">
      <c r="A1228" s="92" t="s">
        <v>1520</v>
      </c>
      <c r="B1228" s="90"/>
      <c r="C1228" s="90"/>
      <c r="D1228" s="91" t="e">
        <f t="shared" si="26"/>
        <v>#DIV/0!</v>
      </c>
    </row>
    <row r="1229" ht="18.75" spans="1:4">
      <c r="A1229" s="92" t="s">
        <v>1521</v>
      </c>
      <c r="B1229" s="90"/>
      <c r="C1229" s="90"/>
      <c r="D1229" s="91" t="e">
        <f t="shared" si="26"/>
        <v>#DIV/0!</v>
      </c>
    </row>
    <row r="1230" ht="18.75" spans="1:4">
      <c r="A1230" s="92" t="s">
        <v>1522</v>
      </c>
      <c r="B1230" s="90"/>
      <c r="C1230" s="90"/>
      <c r="D1230" s="91" t="e">
        <f t="shared" si="26"/>
        <v>#DIV/0!</v>
      </c>
    </row>
    <row r="1231" ht="18.75" spans="1:4">
      <c r="A1231" s="92" t="s">
        <v>1523</v>
      </c>
      <c r="B1231" s="90"/>
      <c r="C1231" s="90"/>
      <c r="D1231" s="91" t="e">
        <f t="shared" si="26"/>
        <v>#DIV/0!</v>
      </c>
    </row>
    <row r="1232" ht="18.75" spans="1:4">
      <c r="A1232" s="92" t="s">
        <v>1524</v>
      </c>
      <c r="B1232" s="90"/>
      <c r="C1232" s="90"/>
      <c r="D1232" s="91" t="e">
        <f t="shared" si="26"/>
        <v>#DIV/0!</v>
      </c>
    </row>
    <row r="1233" ht="18.75" spans="1:4">
      <c r="A1233" s="92" t="s">
        <v>1525</v>
      </c>
      <c r="B1233" s="90"/>
      <c r="C1233" s="90"/>
      <c r="D1233" s="91" t="e">
        <f t="shared" si="26"/>
        <v>#DIV/0!</v>
      </c>
    </row>
    <row r="1234" ht="18.75" spans="1:4">
      <c r="A1234" s="92" t="s">
        <v>1526</v>
      </c>
      <c r="B1234" s="90"/>
      <c r="C1234" s="90"/>
      <c r="D1234" s="91" t="e">
        <f t="shared" si="26"/>
        <v>#DIV/0!</v>
      </c>
    </row>
    <row r="1235" ht="18.75" spans="1:4">
      <c r="A1235" s="92" t="s">
        <v>1527</v>
      </c>
      <c r="B1235" s="90"/>
      <c r="C1235" s="90"/>
      <c r="D1235" s="91" t="e">
        <f t="shared" si="26"/>
        <v>#DIV/0!</v>
      </c>
    </row>
    <row r="1236" ht="18.75" spans="1:4">
      <c r="A1236" s="92" t="s">
        <v>1528</v>
      </c>
      <c r="B1236" s="90"/>
      <c r="C1236" s="90"/>
      <c r="D1236" s="91" t="e">
        <f t="shared" si="26"/>
        <v>#DIV/0!</v>
      </c>
    </row>
    <row r="1237" ht="18.75" spans="1:4">
      <c r="A1237" s="92" t="s">
        <v>1529</v>
      </c>
      <c r="B1237" s="90"/>
      <c r="C1237" s="90"/>
      <c r="D1237" s="91" t="e">
        <f t="shared" si="26"/>
        <v>#DIV/0!</v>
      </c>
    </row>
    <row r="1238" ht="18.75" spans="1:4">
      <c r="A1238" s="92" t="s">
        <v>1530</v>
      </c>
      <c r="B1238" s="90"/>
      <c r="C1238" s="90"/>
      <c r="D1238" s="91" t="e">
        <f t="shared" si="26"/>
        <v>#DIV/0!</v>
      </c>
    </row>
    <row r="1239" ht="18.75" spans="1:4">
      <c r="A1239" s="92" t="s">
        <v>60</v>
      </c>
      <c r="B1239" s="90"/>
      <c r="C1239" s="90"/>
      <c r="D1239" s="91" t="e">
        <f t="shared" si="26"/>
        <v>#DIV/0!</v>
      </c>
    </row>
    <row r="1240" ht="18.75" spans="1:4">
      <c r="A1240" s="92" t="s">
        <v>1531</v>
      </c>
      <c r="B1240" s="90"/>
      <c r="C1240" s="90"/>
      <c r="D1240" s="91" t="e">
        <f t="shared" si="26"/>
        <v>#DIV/0!</v>
      </c>
    </row>
    <row r="1241" ht="18.75" spans="1:4">
      <c r="A1241" s="89" t="s">
        <v>1532</v>
      </c>
      <c r="B1241" s="90"/>
      <c r="C1241" s="90"/>
      <c r="D1241" s="91" t="e">
        <f t="shared" si="26"/>
        <v>#DIV/0!</v>
      </c>
    </row>
    <row r="1242" ht="18.75" spans="1:4">
      <c r="A1242" s="92" t="s">
        <v>51</v>
      </c>
      <c r="B1242" s="90"/>
      <c r="C1242" s="90"/>
      <c r="D1242" s="91" t="e">
        <f t="shared" si="26"/>
        <v>#DIV/0!</v>
      </c>
    </row>
    <row r="1243" ht="18.75" spans="1:4">
      <c r="A1243" s="92" t="s">
        <v>52</v>
      </c>
      <c r="B1243" s="90"/>
      <c r="C1243" s="90"/>
      <c r="D1243" s="91" t="e">
        <f t="shared" si="26"/>
        <v>#DIV/0!</v>
      </c>
    </row>
    <row r="1244" ht="18.75" spans="1:4">
      <c r="A1244" s="92" t="s">
        <v>53</v>
      </c>
      <c r="B1244" s="90"/>
      <c r="C1244" s="90"/>
      <c r="D1244" s="91" t="e">
        <f t="shared" si="26"/>
        <v>#DIV/0!</v>
      </c>
    </row>
    <row r="1245" ht="18.75" spans="1:4">
      <c r="A1245" s="92" t="s">
        <v>1533</v>
      </c>
      <c r="B1245" s="90"/>
      <c r="C1245" s="90"/>
      <c r="D1245" s="91" t="e">
        <f t="shared" si="26"/>
        <v>#DIV/0!</v>
      </c>
    </row>
    <row r="1246" ht="18.75" spans="1:4">
      <c r="A1246" s="92" t="s">
        <v>1534</v>
      </c>
      <c r="B1246" s="90"/>
      <c r="C1246" s="90"/>
      <c r="D1246" s="91" t="e">
        <f t="shared" si="26"/>
        <v>#DIV/0!</v>
      </c>
    </row>
    <row r="1247" ht="18.75" spans="1:4">
      <c r="A1247" s="92" t="s">
        <v>1535</v>
      </c>
      <c r="B1247" s="90"/>
      <c r="C1247" s="90"/>
      <c r="D1247" s="91" t="e">
        <f t="shared" si="26"/>
        <v>#DIV/0!</v>
      </c>
    </row>
    <row r="1248" ht="18.75" spans="1:4">
      <c r="A1248" s="92" t="s">
        <v>1536</v>
      </c>
      <c r="B1248" s="90"/>
      <c r="C1248" s="90"/>
      <c r="D1248" s="91" t="e">
        <f t="shared" si="26"/>
        <v>#DIV/0!</v>
      </c>
    </row>
    <row r="1249" ht="18.75" spans="1:4">
      <c r="A1249" s="92" t="s">
        <v>1537</v>
      </c>
      <c r="B1249" s="90"/>
      <c r="C1249" s="90"/>
      <c r="D1249" s="91" t="e">
        <f t="shared" si="26"/>
        <v>#DIV/0!</v>
      </c>
    </row>
    <row r="1250" ht="18.75" spans="1:4">
      <c r="A1250" s="92" t="s">
        <v>1538</v>
      </c>
      <c r="B1250" s="90"/>
      <c r="C1250" s="90"/>
      <c r="D1250" s="91" t="e">
        <f t="shared" si="26"/>
        <v>#DIV/0!</v>
      </c>
    </row>
    <row r="1251" ht="18.75" spans="1:4">
      <c r="A1251" s="92" t="s">
        <v>1539</v>
      </c>
      <c r="B1251" s="90"/>
      <c r="C1251" s="90"/>
      <c r="D1251" s="91" t="e">
        <f t="shared" si="26"/>
        <v>#DIV/0!</v>
      </c>
    </row>
    <row r="1252" ht="18.75" spans="1:4">
      <c r="A1252" s="92" t="s">
        <v>1540</v>
      </c>
      <c r="B1252" s="90"/>
      <c r="C1252" s="90"/>
      <c r="D1252" s="91" t="e">
        <f t="shared" si="26"/>
        <v>#DIV/0!</v>
      </c>
    </row>
    <row r="1253" ht="18.75" spans="1:4">
      <c r="A1253" s="92" t="s">
        <v>1541</v>
      </c>
      <c r="B1253" s="90"/>
      <c r="C1253" s="90"/>
      <c r="D1253" s="91" t="e">
        <f t="shared" si="26"/>
        <v>#DIV/0!</v>
      </c>
    </row>
    <row r="1254" ht="18.75" spans="1:4">
      <c r="A1254" s="92" t="s">
        <v>1542</v>
      </c>
      <c r="B1254" s="90"/>
      <c r="C1254" s="90"/>
      <c r="D1254" s="91" t="e">
        <f t="shared" si="26"/>
        <v>#DIV/0!</v>
      </c>
    </row>
    <row r="1255" ht="18.75" spans="1:4">
      <c r="A1255" s="92" t="s">
        <v>1543</v>
      </c>
      <c r="B1255" s="90"/>
      <c r="C1255" s="90"/>
      <c r="D1255" s="91" t="e">
        <f t="shared" si="26"/>
        <v>#DIV/0!</v>
      </c>
    </row>
    <row r="1256" ht="18.75" spans="1:4">
      <c r="A1256" s="92" t="s">
        <v>1544</v>
      </c>
      <c r="B1256" s="90"/>
      <c r="C1256" s="90"/>
      <c r="D1256" s="91" t="e">
        <f t="shared" si="26"/>
        <v>#DIV/0!</v>
      </c>
    </row>
    <row r="1257" ht="18.75" spans="1:4">
      <c r="A1257" s="92" t="s">
        <v>1545</v>
      </c>
      <c r="B1257" s="90"/>
      <c r="C1257" s="90"/>
      <c r="D1257" s="91" t="e">
        <f t="shared" si="26"/>
        <v>#DIV/0!</v>
      </c>
    </row>
    <row r="1258" ht="18.75" spans="1:4">
      <c r="A1258" s="92" t="s">
        <v>1546</v>
      </c>
      <c r="B1258" s="90"/>
      <c r="C1258" s="90"/>
      <c r="D1258" s="91" t="e">
        <f t="shared" si="26"/>
        <v>#DIV/0!</v>
      </c>
    </row>
    <row r="1259" ht="18.75" spans="1:4">
      <c r="A1259" s="92" t="s">
        <v>60</v>
      </c>
      <c r="B1259" s="90"/>
      <c r="C1259" s="90"/>
      <c r="D1259" s="91" t="e">
        <f t="shared" si="26"/>
        <v>#DIV/0!</v>
      </c>
    </row>
    <row r="1260" ht="18.75" spans="1:4">
      <c r="A1260" s="92" t="s">
        <v>1547</v>
      </c>
      <c r="B1260" s="90"/>
      <c r="C1260" s="90"/>
      <c r="D1260" s="91" t="e">
        <f t="shared" si="26"/>
        <v>#DIV/0!</v>
      </c>
    </row>
    <row r="1261" ht="18.75" spans="1:4">
      <c r="A1261" s="89" t="s">
        <v>1548</v>
      </c>
      <c r="B1261" s="90"/>
      <c r="C1261" s="90"/>
      <c r="D1261" s="91" t="e">
        <f t="shared" si="26"/>
        <v>#DIV/0!</v>
      </c>
    </row>
    <row r="1262" ht="18.75" spans="1:4">
      <c r="A1262" s="92" t="s">
        <v>51</v>
      </c>
      <c r="B1262" s="90"/>
      <c r="C1262" s="90"/>
      <c r="D1262" s="91" t="e">
        <f t="shared" si="26"/>
        <v>#DIV/0!</v>
      </c>
    </row>
    <row r="1263" ht="18.75" spans="1:4">
      <c r="A1263" s="92" t="s">
        <v>52</v>
      </c>
      <c r="B1263" s="90"/>
      <c r="C1263" s="90"/>
      <c r="D1263" s="91" t="e">
        <f t="shared" si="26"/>
        <v>#DIV/0!</v>
      </c>
    </row>
    <row r="1264" ht="18.75" spans="1:4">
      <c r="A1264" s="92" t="s">
        <v>53</v>
      </c>
      <c r="B1264" s="90"/>
      <c r="C1264" s="90"/>
      <c r="D1264" s="91" t="e">
        <f t="shared" si="26"/>
        <v>#DIV/0!</v>
      </c>
    </row>
    <row r="1265" ht="18.75" spans="1:4">
      <c r="A1265" s="92" t="s">
        <v>1549</v>
      </c>
      <c r="B1265" s="90"/>
      <c r="C1265" s="90"/>
      <c r="D1265" s="91" t="e">
        <f t="shared" si="26"/>
        <v>#DIV/0!</v>
      </c>
    </row>
    <row r="1266" ht="18.75" spans="1:4">
      <c r="A1266" s="92" t="s">
        <v>1550</v>
      </c>
      <c r="B1266" s="90"/>
      <c r="C1266" s="90"/>
      <c r="D1266" s="91" t="e">
        <f t="shared" si="26"/>
        <v>#DIV/0!</v>
      </c>
    </row>
    <row r="1267" ht="18.75" spans="1:4">
      <c r="A1267" s="92" t="s">
        <v>1551</v>
      </c>
      <c r="B1267" s="90"/>
      <c r="C1267" s="90"/>
      <c r="D1267" s="91" t="e">
        <f t="shared" si="26"/>
        <v>#DIV/0!</v>
      </c>
    </row>
    <row r="1268" ht="18.75" spans="1:4">
      <c r="A1268" s="92" t="s">
        <v>60</v>
      </c>
      <c r="B1268" s="90"/>
      <c r="C1268" s="90"/>
      <c r="D1268" s="91" t="e">
        <f t="shared" si="26"/>
        <v>#DIV/0!</v>
      </c>
    </row>
    <row r="1269" ht="18.75" spans="1:4">
      <c r="A1269" s="92" t="s">
        <v>1552</v>
      </c>
      <c r="B1269" s="90"/>
      <c r="C1269" s="90"/>
      <c r="D1269" s="91" t="e">
        <f t="shared" si="26"/>
        <v>#DIV/0!</v>
      </c>
    </row>
    <row r="1270" ht="18.75" spans="1:4">
      <c r="A1270" s="89" t="s">
        <v>1553</v>
      </c>
      <c r="B1270" s="90"/>
      <c r="C1270" s="90"/>
      <c r="D1270" s="91" t="e">
        <f t="shared" si="26"/>
        <v>#DIV/0!</v>
      </c>
    </row>
    <row r="1271" ht="18.75" spans="1:4">
      <c r="A1271" s="92" t="s">
        <v>51</v>
      </c>
      <c r="B1271" s="90"/>
      <c r="C1271" s="90"/>
      <c r="D1271" s="91" t="e">
        <f t="shared" si="26"/>
        <v>#DIV/0!</v>
      </c>
    </row>
    <row r="1272" ht="18.75" spans="1:4">
      <c r="A1272" s="92" t="s">
        <v>52</v>
      </c>
      <c r="B1272" s="90"/>
      <c r="C1272" s="90"/>
      <c r="D1272" s="91" t="e">
        <f t="shared" si="26"/>
        <v>#DIV/0!</v>
      </c>
    </row>
    <row r="1273" ht="18.75" spans="1:4">
      <c r="A1273" s="92" t="s">
        <v>53</v>
      </c>
      <c r="B1273" s="90"/>
      <c r="C1273" s="90"/>
      <c r="D1273" s="91" t="e">
        <f t="shared" si="26"/>
        <v>#DIV/0!</v>
      </c>
    </row>
    <row r="1274" ht="18.75" spans="1:4">
      <c r="A1274" s="92" t="s">
        <v>1554</v>
      </c>
      <c r="B1274" s="90"/>
      <c r="C1274" s="90"/>
      <c r="D1274" s="91" t="e">
        <f t="shared" si="26"/>
        <v>#DIV/0!</v>
      </c>
    </row>
    <row r="1275" ht="18.75" spans="1:4">
      <c r="A1275" s="92" t="s">
        <v>1555</v>
      </c>
      <c r="B1275" s="90"/>
      <c r="C1275" s="90"/>
      <c r="D1275" s="91" t="e">
        <f t="shared" si="26"/>
        <v>#DIV/0!</v>
      </c>
    </row>
    <row r="1276" ht="18.75" spans="1:4">
      <c r="A1276" s="92" t="s">
        <v>1556</v>
      </c>
      <c r="B1276" s="90"/>
      <c r="C1276" s="90"/>
      <c r="D1276" s="91" t="e">
        <f t="shared" si="26"/>
        <v>#DIV/0!</v>
      </c>
    </row>
    <row r="1277" ht="18.75" spans="1:4">
      <c r="A1277" s="92" t="s">
        <v>1557</v>
      </c>
      <c r="B1277" s="90"/>
      <c r="C1277" s="90"/>
      <c r="D1277" s="91" t="e">
        <f t="shared" si="26"/>
        <v>#DIV/0!</v>
      </c>
    </row>
    <row r="1278" ht="18.75" spans="1:4">
      <c r="A1278" s="92" t="s">
        <v>1558</v>
      </c>
      <c r="B1278" s="90"/>
      <c r="C1278" s="90"/>
      <c r="D1278" s="91" t="e">
        <f t="shared" si="26"/>
        <v>#DIV/0!</v>
      </c>
    </row>
    <row r="1279" ht="18.75" spans="1:4">
      <c r="A1279" s="92" t="s">
        <v>1559</v>
      </c>
      <c r="B1279" s="90"/>
      <c r="C1279" s="90"/>
      <c r="D1279" s="91" t="e">
        <f t="shared" si="26"/>
        <v>#DIV/0!</v>
      </c>
    </row>
    <row r="1280" ht="18.75" spans="1:4">
      <c r="A1280" s="92" t="s">
        <v>1560</v>
      </c>
      <c r="B1280" s="90"/>
      <c r="C1280" s="90"/>
      <c r="D1280" s="91" t="e">
        <f t="shared" si="26"/>
        <v>#DIV/0!</v>
      </c>
    </row>
    <row r="1281" ht="18.75" spans="1:4">
      <c r="A1281" s="92" t="s">
        <v>1561</v>
      </c>
      <c r="B1281" s="90"/>
      <c r="C1281" s="90"/>
      <c r="D1281" s="91" t="e">
        <f t="shared" si="26"/>
        <v>#DIV/0!</v>
      </c>
    </row>
    <row r="1282" ht="18.75" spans="1:4">
      <c r="A1282" s="92" t="s">
        <v>1562</v>
      </c>
      <c r="B1282" s="90"/>
      <c r="C1282" s="90"/>
      <c r="D1282" s="91" t="e">
        <f t="shared" si="26"/>
        <v>#DIV/0!</v>
      </c>
    </row>
    <row r="1283" ht="18.75" spans="1:4">
      <c r="A1283" s="89" t="s">
        <v>1563</v>
      </c>
      <c r="B1283" s="90"/>
      <c r="C1283" s="90"/>
      <c r="D1283" s="91" t="e">
        <f t="shared" si="26"/>
        <v>#DIV/0!</v>
      </c>
    </row>
    <row r="1284" ht="18.75" spans="1:4">
      <c r="A1284" s="92" t="s">
        <v>51</v>
      </c>
      <c r="B1284" s="90"/>
      <c r="C1284" s="90"/>
      <c r="D1284" s="91" t="e">
        <f t="shared" si="26"/>
        <v>#DIV/0!</v>
      </c>
    </row>
    <row r="1285" ht="18.75" spans="1:4">
      <c r="A1285" s="92" t="s">
        <v>52</v>
      </c>
      <c r="B1285" s="90"/>
      <c r="C1285" s="90"/>
      <c r="D1285" s="91" t="e">
        <f t="shared" si="26"/>
        <v>#DIV/0!</v>
      </c>
    </row>
    <row r="1286" ht="18.75" spans="1:4">
      <c r="A1286" s="92" t="s">
        <v>53</v>
      </c>
      <c r="B1286" s="90"/>
      <c r="C1286" s="90"/>
      <c r="D1286" s="91" t="e">
        <f t="shared" si="26"/>
        <v>#DIV/0!</v>
      </c>
    </row>
    <row r="1287" ht="18.75" spans="1:4">
      <c r="A1287" s="92" t="s">
        <v>1564</v>
      </c>
      <c r="B1287" s="90"/>
      <c r="C1287" s="90"/>
      <c r="D1287" s="91" t="e">
        <f t="shared" si="26"/>
        <v>#DIV/0!</v>
      </c>
    </row>
    <row r="1288" ht="18.75" spans="1:4">
      <c r="A1288" s="92" t="s">
        <v>1565</v>
      </c>
      <c r="B1288" s="90"/>
      <c r="C1288" s="90"/>
      <c r="D1288" s="91" t="e">
        <f t="shared" si="26"/>
        <v>#DIV/0!</v>
      </c>
    </row>
    <row r="1289" ht="18.75" spans="1:4">
      <c r="A1289" s="92" t="s">
        <v>1566</v>
      </c>
      <c r="B1289" s="90"/>
      <c r="C1289" s="90"/>
      <c r="D1289" s="91" t="e">
        <f t="shared" si="26"/>
        <v>#DIV/0!</v>
      </c>
    </row>
    <row r="1290" ht="18.75" spans="1:4">
      <c r="A1290" s="92" t="s">
        <v>1567</v>
      </c>
      <c r="B1290" s="90"/>
      <c r="C1290" s="90"/>
      <c r="D1290" s="91" t="e">
        <f t="shared" si="26"/>
        <v>#DIV/0!</v>
      </c>
    </row>
    <row r="1291" ht="18.75" spans="1:4">
      <c r="A1291" s="92" t="s">
        <v>1568</v>
      </c>
      <c r="B1291" s="90"/>
      <c r="C1291" s="90"/>
      <c r="D1291" s="91" t="e">
        <f t="shared" ref="D1291:D1354" si="27">C1291/B1291*100-100</f>
        <v>#DIV/0!</v>
      </c>
    </row>
    <row r="1292" ht="18.75" spans="1:4">
      <c r="A1292" s="92" t="s">
        <v>1569</v>
      </c>
      <c r="B1292" s="90"/>
      <c r="C1292" s="90"/>
      <c r="D1292" s="91" t="e">
        <f t="shared" si="27"/>
        <v>#DIV/0!</v>
      </c>
    </row>
    <row r="1293" ht="18.75" spans="1:4">
      <c r="A1293" s="92" t="s">
        <v>1570</v>
      </c>
      <c r="B1293" s="90"/>
      <c r="C1293" s="90"/>
      <c r="D1293" s="91" t="e">
        <f t="shared" si="27"/>
        <v>#DIV/0!</v>
      </c>
    </row>
    <row r="1294" ht="18.75" spans="1:4">
      <c r="A1294" s="92" t="s">
        <v>1571</v>
      </c>
      <c r="B1294" s="90"/>
      <c r="C1294" s="90"/>
      <c r="D1294" s="91" t="e">
        <f t="shared" si="27"/>
        <v>#DIV/0!</v>
      </c>
    </row>
    <row r="1295" ht="18.75" spans="1:4">
      <c r="A1295" s="92" t="s">
        <v>1572</v>
      </c>
      <c r="B1295" s="90"/>
      <c r="C1295" s="90"/>
      <c r="D1295" s="91" t="e">
        <f t="shared" si="27"/>
        <v>#DIV/0!</v>
      </c>
    </row>
    <row r="1296" ht="18.75" spans="1:4">
      <c r="A1296" s="92" t="s">
        <v>1573</v>
      </c>
      <c r="B1296" s="90"/>
      <c r="C1296" s="90"/>
      <c r="D1296" s="91" t="e">
        <f t="shared" si="27"/>
        <v>#DIV/0!</v>
      </c>
    </row>
    <row r="1297" ht="18.75" spans="1:4">
      <c r="A1297" s="92" t="s">
        <v>1574</v>
      </c>
      <c r="B1297" s="90"/>
      <c r="C1297" s="90"/>
      <c r="D1297" s="91" t="e">
        <f t="shared" si="27"/>
        <v>#DIV/0!</v>
      </c>
    </row>
    <row r="1298" ht="18.75" spans="1:4">
      <c r="A1298" s="89" t="s">
        <v>1575</v>
      </c>
      <c r="B1298" s="90"/>
      <c r="C1298" s="90"/>
      <c r="D1298" s="91" t="e">
        <f t="shared" si="27"/>
        <v>#DIV/0!</v>
      </c>
    </row>
    <row r="1299" ht="18.75" spans="1:4">
      <c r="A1299" s="92" t="s">
        <v>962</v>
      </c>
      <c r="B1299" s="90"/>
      <c r="C1299" s="90"/>
      <c r="D1299" s="91" t="e">
        <f t="shared" si="27"/>
        <v>#DIV/0!</v>
      </c>
    </row>
    <row r="1300" ht="18.75" spans="1:4">
      <c r="A1300" s="89" t="s">
        <v>1576</v>
      </c>
      <c r="B1300" s="90">
        <v>215922</v>
      </c>
      <c r="C1300" s="90">
        <v>270000</v>
      </c>
      <c r="D1300" s="91">
        <f t="shared" si="27"/>
        <v>25.0451551949315</v>
      </c>
    </row>
    <row r="1301" ht="18.75" spans="1:4">
      <c r="A1301" s="89" t="s">
        <v>1577</v>
      </c>
      <c r="B1301" s="90"/>
      <c r="C1301" s="90"/>
      <c r="D1301" s="91" t="e">
        <f t="shared" si="27"/>
        <v>#DIV/0!</v>
      </c>
    </row>
    <row r="1302" ht="18.75" spans="1:4">
      <c r="A1302" s="92" t="s">
        <v>1578</v>
      </c>
      <c r="B1302" s="90"/>
      <c r="C1302" s="90"/>
      <c r="D1302" s="91" t="e">
        <f t="shared" si="27"/>
        <v>#DIV/0!</v>
      </c>
    </row>
    <row r="1303" ht="18.75" spans="1:4">
      <c r="A1303" s="92" t="s">
        <v>1579</v>
      </c>
      <c r="B1303" s="90"/>
      <c r="C1303" s="90"/>
      <c r="D1303" s="91" t="e">
        <f t="shared" si="27"/>
        <v>#DIV/0!</v>
      </c>
    </row>
    <row r="1304" ht="18.75" spans="1:4">
      <c r="A1304" s="92" t="s">
        <v>1580</v>
      </c>
      <c r="B1304" s="90"/>
      <c r="C1304" s="90"/>
      <c r="D1304" s="91" t="e">
        <f t="shared" si="27"/>
        <v>#DIV/0!</v>
      </c>
    </row>
    <row r="1305" ht="18.75" spans="1:4">
      <c r="A1305" s="92" t="s">
        <v>1581</v>
      </c>
      <c r="B1305" s="90"/>
      <c r="C1305" s="90"/>
      <c r="D1305" s="91" t="e">
        <f t="shared" si="27"/>
        <v>#DIV/0!</v>
      </c>
    </row>
    <row r="1306" ht="18.75" spans="1:4">
      <c r="A1306" s="92" t="s">
        <v>1582</v>
      </c>
      <c r="B1306" s="90"/>
      <c r="C1306" s="90"/>
      <c r="D1306" s="91" t="e">
        <f t="shared" si="27"/>
        <v>#DIV/0!</v>
      </c>
    </row>
    <row r="1307" ht="18.75" spans="1:4">
      <c r="A1307" s="92" t="s">
        <v>1583</v>
      </c>
      <c r="B1307" s="90"/>
      <c r="C1307" s="90"/>
      <c r="D1307" s="91" t="e">
        <f t="shared" si="27"/>
        <v>#DIV/0!</v>
      </c>
    </row>
    <row r="1308" ht="18.75" spans="1:4">
      <c r="A1308" s="92" t="s">
        <v>1584</v>
      </c>
      <c r="B1308" s="90"/>
      <c r="C1308" s="90"/>
      <c r="D1308" s="91" t="e">
        <f t="shared" si="27"/>
        <v>#DIV/0!</v>
      </c>
    </row>
    <row r="1309" ht="18.75" spans="1:4">
      <c r="A1309" s="92" t="s">
        <v>1585</v>
      </c>
      <c r="B1309" s="90"/>
      <c r="C1309" s="90"/>
      <c r="D1309" s="91" t="e">
        <f t="shared" si="27"/>
        <v>#DIV/0!</v>
      </c>
    </row>
    <row r="1310" ht="18.75" spans="1:4">
      <c r="A1310" s="89" t="s">
        <v>1586</v>
      </c>
      <c r="B1310" s="90">
        <v>215922</v>
      </c>
      <c r="C1310" s="90">
        <v>270000</v>
      </c>
      <c r="D1310" s="91">
        <f t="shared" si="27"/>
        <v>25.0451551949315</v>
      </c>
    </row>
    <row r="1311" ht="18.75" spans="1:4">
      <c r="A1311" s="92" t="s">
        <v>1587</v>
      </c>
      <c r="B1311" s="90">
        <v>215922</v>
      </c>
      <c r="C1311" s="90">
        <v>270000</v>
      </c>
      <c r="D1311" s="91">
        <f t="shared" si="27"/>
        <v>25.0451551949315</v>
      </c>
    </row>
    <row r="1312" ht="18.75" spans="1:4">
      <c r="A1312" s="92" t="s">
        <v>1588</v>
      </c>
      <c r="B1312" s="90"/>
      <c r="C1312" s="90"/>
      <c r="D1312" s="91" t="e">
        <f t="shared" si="27"/>
        <v>#DIV/0!</v>
      </c>
    </row>
    <row r="1313" ht="18.75" spans="1:4">
      <c r="A1313" s="92" t="s">
        <v>1589</v>
      </c>
      <c r="B1313" s="90"/>
      <c r="C1313" s="90"/>
      <c r="D1313" s="91" t="e">
        <f t="shared" si="27"/>
        <v>#DIV/0!</v>
      </c>
    </row>
    <row r="1314" ht="18.75" spans="1:4">
      <c r="A1314" s="89" t="s">
        <v>1590</v>
      </c>
      <c r="B1314" s="90"/>
      <c r="C1314" s="90"/>
      <c r="D1314" s="91" t="e">
        <f t="shared" si="27"/>
        <v>#DIV/0!</v>
      </c>
    </row>
    <row r="1315" ht="18.75" spans="1:4">
      <c r="A1315" s="92" t="s">
        <v>1591</v>
      </c>
      <c r="B1315" s="90"/>
      <c r="C1315" s="90"/>
      <c r="D1315" s="91" t="e">
        <f t="shared" si="27"/>
        <v>#DIV/0!</v>
      </c>
    </row>
    <row r="1316" ht="18.75" spans="1:4">
      <c r="A1316" s="92" t="s">
        <v>1592</v>
      </c>
      <c r="B1316" s="90"/>
      <c r="C1316" s="90"/>
      <c r="D1316" s="91" t="e">
        <f t="shared" si="27"/>
        <v>#DIV/0!</v>
      </c>
    </row>
    <row r="1317" ht="18.75" spans="1:4">
      <c r="A1317" s="92" t="s">
        <v>1593</v>
      </c>
      <c r="B1317" s="90"/>
      <c r="C1317" s="90"/>
      <c r="D1317" s="91" t="e">
        <f t="shared" si="27"/>
        <v>#DIV/0!</v>
      </c>
    </row>
    <row r="1318" ht="18.75" spans="1:4">
      <c r="A1318" s="89" t="s">
        <v>1594</v>
      </c>
      <c r="B1318" s="90"/>
      <c r="C1318" s="90"/>
      <c r="D1318" s="91" t="e">
        <f t="shared" si="27"/>
        <v>#DIV/0!</v>
      </c>
    </row>
    <row r="1319" ht="18.75" spans="1:4">
      <c r="A1319" s="89" t="s">
        <v>1595</v>
      </c>
      <c r="B1319" s="90"/>
      <c r="C1319" s="90"/>
      <c r="D1319" s="91" t="e">
        <f t="shared" si="27"/>
        <v>#DIV/0!</v>
      </c>
    </row>
    <row r="1320" ht="18.75" spans="1:4">
      <c r="A1320" s="92" t="s">
        <v>51</v>
      </c>
      <c r="B1320" s="90"/>
      <c r="C1320" s="90"/>
      <c r="D1320" s="91" t="e">
        <f t="shared" si="27"/>
        <v>#DIV/0!</v>
      </c>
    </row>
    <row r="1321" ht="18.75" spans="1:4">
      <c r="A1321" s="92" t="s">
        <v>52</v>
      </c>
      <c r="B1321" s="90"/>
      <c r="C1321" s="90"/>
      <c r="D1321" s="91" t="e">
        <f t="shared" si="27"/>
        <v>#DIV/0!</v>
      </c>
    </row>
    <row r="1322" ht="18.75" spans="1:4">
      <c r="A1322" s="92" t="s">
        <v>53</v>
      </c>
      <c r="B1322" s="90"/>
      <c r="C1322" s="90"/>
      <c r="D1322" s="91" t="e">
        <f t="shared" si="27"/>
        <v>#DIV/0!</v>
      </c>
    </row>
    <row r="1323" ht="18.75" spans="1:4">
      <c r="A1323" s="92" t="s">
        <v>1596</v>
      </c>
      <c r="B1323" s="90"/>
      <c r="C1323" s="90"/>
      <c r="D1323" s="91" t="e">
        <f t="shared" si="27"/>
        <v>#DIV/0!</v>
      </c>
    </row>
    <row r="1324" ht="18.75" spans="1:4">
      <c r="A1324" s="92" t="s">
        <v>1597</v>
      </c>
      <c r="B1324" s="90"/>
      <c r="C1324" s="90"/>
      <c r="D1324" s="91" t="e">
        <f t="shared" si="27"/>
        <v>#DIV/0!</v>
      </c>
    </row>
    <row r="1325" ht="18.75" spans="1:4">
      <c r="A1325" s="92" t="s">
        <v>1598</v>
      </c>
      <c r="B1325" s="90"/>
      <c r="C1325" s="90"/>
      <c r="D1325" s="91" t="e">
        <f t="shared" si="27"/>
        <v>#DIV/0!</v>
      </c>
    </row>
    <row r="1326" ht="18.75" spans="1:4">
      <c r="A1326" s="92" t="s">
        <v>1599</v>
      </c>
      <c r="B1326" s="90"/>
      <c r="C1326" s="90"/>
      <c r="D1326" s="91" t="e">
        <f t="shared" si="27"/>
        <v>#DIV/0!</v>
      </c>
    </row>
    <row r="1327" ht="18.75" spans="1:4">
      <c r="A1327" s="92" t="s">
        <v>1600</v>
      </c>
      <c r="B1327" s="90"/>
      <c r="C1327" s="90"/>
      <c r="D1327" s="91" t="e">
        <f t="shared" si="27"/>
        <v>#DIV/0!</v>
      </c>
    </row>
    <row r="1328" ht="18.75" spans="1:4">
      <c r="A1328" s="92" t="s">
        <v>1601</v>
      </c>
      <c r="B1328" s="90"/>
      <c r="C1328" s="90"/>
      <c r="D1328" s="91" t="e">
        <f t="shared" si="27"/>
        <v>#DIV/0!</v>
      </c>
    </row>
    <row r="1329" ht="18.75" spans="1:4">
      <c r="A1329" s="92" t="s">
        <v>1602</v>
      </c>
      <c r="B1329" s="90"/>
      <c r="C1329" s="90"/>
      <c r="D1329" s="91" t="e">
        <f t="shared" si="27"/>
        <v>#DIV/0!</v>
      </c>
    </row>
    <row r="1330" ht="18.75" spans="1:4">
      <c r="A1330" s="92" t="s">
        <v>1603</v>
      </c>
      <c r="B1330" s="90"/>
      <c r="C1330" s="90"/>
      <c r="D1330" s="91" t="e">
        <f t="shared" si="27"/>
        <v>#DIV/0!</v>
      </c>
    </row>
    <row r="1331" ht="18.75" spans="1:4">
      <c r="A1331" s="92" t="s">
        <v>1604</v>
      </c>
      <c r="B1331" s="90"/>
      <c r="C1331" s="90"/>
      <c r="D1331" s="91" t="e">
        <f t="shared" si="27"/>
        <v>#DIV/0!</v>
      </c>
    </row>
    <row r="1332" ht="18.75" spans="1:4">
      <c r="A1332" s="92" t="s">
        <v>60</v>
      </c>
      <c r="B1332" s="90"/>
      <c r="C1332" s="90"/>
      <c r="D1332" s="91" t="e">
        <f t="shared" si="27"/>
        <v>#DIV/0!</v>
      </c>
    </row>
    <row r="1333" ht="18.75" spans="1:4">
      <c r="A1333" s="92" t="s">
        <v>1605</v>
      </c>
      <c r="B1333" s="90"/>
      <c r="C1333" s="90"/>
      <c r="D1333" s="91" t="e">
        <f t="shared" si="27"/>
        <v>#DIV/0!</v>
      </c>
    </row>
    <row r="1334" ht="18.75" spans="1:4">
      <c r="A1334" s="89" t="s">
        <v>1606</v>
      </c>
      <c r="B1334" s="90"/>
      <c r="C1334" s="90"/>
      <c r="D1334" s="91" t="e">
        <f t="shared" si="27"/>
        <v>#DIV/0!</v>
      </c>
    </row>
    <row r="1335" ht="18.75" spans="1:4">
      <c r="A1335" s="92" t="s">
        <v>51</v>
      </c>
      <c r="B1335" s="90"/>
      <c r="C1335" s="90"/>
      <c r="D1335" s="91" t="e">
        <f t="shared" si="27"/>
        <v>#DIV/0!</v>
      </c>
    </row>
    <row r="1336" ht="18.75" spans="1:4">
      <c r="A1336" s="92" t="s">
        <v>52</v>
      </c>
      <c r="B1336" s="90"/>
      <c r="C1336" s="90"/>
      <c r="D1336" s="91" t="e">
        <f t="shared" si="27"/>
        <v>#DIV/0!</v>
      </c>
    </row>
    <row r="1337" ht="18.75" spans="1:4">
      <c r="A1337" s="92" t="s">
        <v>53</v>
      </c>
      <c r="B1337" s="90"/>
      <c r="C1337" s="90"/>
      <c r="D1337" s="91" t="e">
        <f t="shared" si="27"/>
        <v>#DIV/0!</v>
      </c>
    </row>
    <row r="1338" ht="18.75" spans="1:4">
      <c r="A1338" s="92" t="s">
        <v>1607</v>
      </c>
      <c r="B1338" s="90"/>
      <c r="C1338" s="90"/>
      <c r="D1338" s="91" t="e">
        <f t="shared" si="27"/>
        <v>#DIV/0!</v>
      </c>
    </row>
    <row r="1339" ht="18.75" spans="1:4">
      <c r="A1339" s="92" t="s">
        <v>1608</v>
      </c>
      <c r="B1339" s="90"/>
      <c r="C1339" s="90"/>
      <c r="D1339" s="91" t="e">
        <f t="shared" si="27"/>
        <v>#DIV/0!</v>
      </c>
    </row>
    <row r="1340" ht="18.75" spans="1:4">
      <c r="A1340" s="92" t="s">
        <v>1609</v>
      </c>
      <c r="B1340" s="90"/>
      <c r="C1340" s="90"/>
      <c r="D1340" s="91" t="e">
        <f t="shared" si="27"/>
        <v>#DIV/0!</v>
      </c>
    </row>
    <row r="1341" ht="18.75" spans="1:4">
      <c r="A1341" s="92" t="s">
        <v>1610</v>
      </c>
      <c r="B1341" s="90"/>
      <c r="C1341" s="90"/>
      <c r="D1341" s="91" t="e">
        <f t="shared" si="27"/>
        <v>#DIV/0!</v>
      </c>
    </row>
    <row r="1342" ht="18.75" spans="1:4">
      <c r="A1342" s="92" t="s">
        <v>1611</v>
      </c>
      <c r="B1342" s="90"/>
      <c r="C1342" s="90"/>
      <c r="D1342" s="91" t="e">
        <f t="shared" si="27"/>
        <v>#DIV/0!</v>
      </c>
    </row>
    <row r="1343" ht="18.75" spans="1:4">
      <c r="A1343" s="92" t="s">
        <v>1612</v>
      </c>
      <c r="B1343" s="90"/>
      <c r="C1343" s="90"/>
      <c r="D1343" s="91" t="e">
        <f t="shared" si="27"/>
        <v>#DIV/0!</v>
      </c>
    </row>
    <row r="1344" ht="18.75" spans="1:4">
      <c r="A1344" s="92" t="s">
        <v>1613</v>
      </c>
      <c r="B1344" s="90"/>
      <c r="C1344" s="90"/>
      <c r="D1344" s="91" t="e">
        <f t="shared" si="27"/>
        <v>#DIV/0!</v>
      </c>
    </row>
    <row r="1345" ht="18.75" spans="1:4">
      <c r="A1345" s="92" t="s">
        <v>1614</v>
      </c>
      <c r="B1345" s="90"/>
      <c r="C1345" s="90"/>
      <c r="D1345" s="91" t="e">
        <f t="shared" si="27"/>
        <v>#DIV/0!</v>
      </c>
    </row>
    <row r="1346" ht="18.75" spans="1:4">
      <c r="A1346" s="92" t="s">
        <v>60</v>
      </c>
      <c r="B1346" s="90"/>
      <c r="C1346" s="90"/>
      <c r="D1346" s="91" t="e">
        <f t="shared" si="27"/>
        <v>#DIV/0!</v>
      </c>
    </row>
    <row r="1347" ht="18.75" spans="1:4">
      <c r="A1347" s="92" t="s">
        <v>1615</v>
      </c>
      <c r="B1347" s="90"/>
      <c r="C1347" s="90"/>
      <c r="D1347" s="91" t="e">
        <f t="shared" si="27"/>
        <v>#DIV/0!</v>
      </c>
    </row>
    <row r="1348" ht="18.75" spans="1:4">
      <c r="A1348" s="89" t="s">
        <v>1616</v>
      </c>
      <c r="B1348" s="90"/>
      <c r="C1348" s="90"/>
      <c r="D1348" s="91" t="e">
        <f t="shared" si="27"/>
        <v>#DIV/0!</v>
      </c>
    </row>
    <row r="1349" ht="18.75" spans="1:4">
      <c r="A1349" s="92" t="s">
        <v>1617</v>
      </c>
      <c r="B1349" s="90"/>
      <c r="C1349" s="90"/>
      <c r="D1349" s="91" t="e">
        <f t="shared" si="27"/>
        <v>#DIV/0!</v>
      </c>
    </row>
    <row r="1350" ht="18.75" spans="1:4">
      <c r="A1350" s="92" t="s">
        <v>1618</v>
      </c>
      <c r="B1350" s="90"/>
      <c r="C1350" s="90"/>
      <c r="D1350" s="91" t="e">
        <f t="shared" si="27"/>
        <v>#DIV/0!</v>
      </c>
    </row>
    <row r="1351" ht="18.75" spans="1:4">
      <c r="A1351" s="92" t="s">
        <v>1619</v>
      </c>
      <c r="B1351" s="90"/>
      <c r="C1351" s="90"/>
      <c r="D1351" s="91" t="e">
        <f t="shared" si="27"/>
        <v>#DIV/0!</v>
      </c>
    </row>
    <row r="1352" ht="18.75" spans="1:4">
      <c r="A1352" s="92" t="s">
        <v>1620</v>
      </c>
      <c r="B1352" s="90"/>
      <c r="C1352" s="90"/>
      <c r="D1352" s="91" t="e">
        <f t="shared" si="27"/>
        <v>#DIV/0!</v>
      </c>
    </row>
    <row r="1353" ht="18.75" spans="1:4">
      <c r="A1353" s="92" t="s">
        <v>1621</v>
      </c>
      <c r="B1353" s="90"/>
      <c r="C1353" s="90"/>
      <c r="D1353" s="91" t="e">
        <f t="shared" si="27"/>
        <v>#DIV/0!</v>
      </c>
    </row>
    <row r="1354" ht="18.75" spans="1:4">
      <c r="A1354" s="89" t="s">
        <v>1622</v>
      </c>
      <c r="B1354" s="90"/>
      <c r="C1354" s="90"/>
      <c r="D1354" s="91" t="e">
        <f t="shared" si="27"/>
        <v>#DIV/0!</v>
      </c>
    </row>
    <row r="1355" ht="18.75" spans="1:4">
      <c r="A1355" s="92" t="s">
        <v>1623</v>
      </c>
      <c r="B1355" s="90"/>
      <c r="C1355" s="90"/>
      <c r="D1355" s="91" t="e">
        <f t="shared" ref="D1355:D1374" si="28">C1355/B1355*100-100</f>
        <v>#DIV/0!</v>
      </c>
    </row>
    <row r="1356" ht="18.75" spans="1:4">
      <c r="A1356" s="92" t="s">
        <v>1624</v>
      </c>
      <c r="B1356" s="90"/>
      <c r="C1356" s="90"/>
      <c r="D1356" s="91" t="e">
        <f t="shared" si="28"/>
        <v>#DIV/0!</v>
      </c>
    </row>
    <row r="1357" ht="18.75" spans="1:4">
      <c r="A1357" s="92" t="s">
        <v>1625</v>
      </c>
      <c r="B1357" s="90"/>
      <c r="C1357" s="90"/>
      <c r="D1357" s="91" t="e">
        <f t="shared" si="28"/>
        <v>#DIV/0!</v>
      </c>
    </row>
    <row r="1358" ht="18.75" spans="1:4">
      <c r="A1358" s="92" t="s">
        <v>1626</v>
      </c>
      <c r="B1358" s="90"/>
      <c r="C1358" s="90"/>
      <c r="D1358" s="91" t="e">
        <f t="shared" si="28"/>
        <v>#DIV/0!</v>
      </c>
    </row>
    <row r="1359" ht="18.75" spans="1:4">
      <c r="A1359" s="92" t="s">
        <v>1627</v>
      </c>
      <c r="B1359" s="90"/>
      <c r="C1359" s="90"/>
      <c r="D1359" s="91" t="e">
        <f t="shared" si="28"/>
        <v>#DIV/0!</v>
      </c>
    </row>
    <row r="1360" ht="18.75" spans="1:4">
      <c r="A1360" s="89" t="s">
        <v>1628</v>
      </c>
      <c r="B1360" s="90"/>
      <c r="C1360" s="90"/>
      <c r="D1360" s="91" t="e">
        <f t="shared" si="28"/>
        <v>#DIV/0!</v>
      </c>
    </row>
    <row r="1361" ht="18.75" spans="1:4">
      <c r="A1361" s="92" t="s">
        <v>1629</v>
      </c>
      <c r="B1361" s="90"/>
      <c r="C1361" s="90"/>
      <c r="D1361" s="91" t="e">
        <f t="shared" si="28"/>
        <v>#DIV/0!</v>
      </c>
    </row>
    <row r="1362" ht="18.75" spans="1:4">
      <c r="A1362" s="92" t="s">
        <v>1630</v>
      </c>
      <c r="B1362" s="90"/>
      <c r="C1362" s="90"/>
      <c r="D1362" s="91" t="e">
        <f t="shared" si="28"/>
        <v>#DIV/0!</v>
      </c>
    </row>
    <row r="1363" ht="18.75" spans="1:4">
      <c r="A1363" s="92" t="s">
        <v>1631</v>
      </c>
      <c r="B1363" s="90"/>
      <c r="C1363" s="90"/>
      <c r="D1363" s="91" t="e">
        <f t="shared" si="28"/>
        <v>#DIV/0!</v>
      </c>
    </row>
    <row r="1364" ht="18.75" spans="1:4">
      <c r="A1364" s="92" t="s">
        <v>1632</v>
      </c>
      <c r="B1364" s="90"/>
      <c r="C1364" s="90"/>
      <c r="D1364" s="91" t="e">
        <f t="shared" si="28"/>
        <v>#DIV/0!</v>
      </c>
    </row>
    <row r="1365" ht="18.75" spans="1:4">
      <c r="A1365" s="92" t="s">
        <v>1633</v>
      </c>
      <c r="B1365" s="90"/>
      <c r="C1365" s="90"/>
      <c r="D1365" s="91" t="e">
        <f t="shared" si="28"/>
        <v>#DIV/0!</v>
      </c>
    </row>
    <row r="1366" ht="18.75" spans="1:4">
      <c r="A1366" s="92" t="s">
        <v>1634</v>
      </c>
      <c r="B1366" s="90"/>
      <c r="C1366" s="90"/>
      <c r="D1366" s="91" t="e">
        <f t="shared" si="28"/>
        <v>#DIV/0!</v>
      </c>
    </row>
    <row r="1367" ht="18.75" spans="1:4">
      <c r="A1367" s="92" t="s">
        <v>1635</v>
      </c>
      <c r="B1367" s="90"/>
      <c r="C1367" s="90"/>
      <c r="D1367" s="91" t="e">
        <f t="shared" si="28"/>
        <v>#DIV/0!</v>
      </c>
    </row>
    <row r="1368" ht="18.75" spans="1:4">
      <c r="A1368" s="92" t="s">
        <v>1636</v>
      </c>
      <c r="B1368" s="90"/>
      <c r="C1368" s="90"/>
      <c r="D1368" s="91" t="e">
        <f t="shared" si="28"/>
        <v>#DIV/0!</v>
      </c>
    </row>
    <row r="1369" ht="18.75" spans="1:4">
      <c r="A1369" s="92" t="s">
        <v>1637</v>
      </c>
      <c r="B1369" s="90"/>
      <c r="C1369" s="90"/>
      <c r="D1369" s="91" t="e">
        <f t="shared" si="28"/>
        <v>#DIV/0!</v>
      </c>
    </row>
    <row r="1370" ht="18.75" spans="1:4">
      <c r="A1370" s="92" t="s">
        <v>1638</v>
      </c>
      <c r="B1370" s="90"/>
      <c r="C1370" s="90"/>
      <c r="D1370" s="91" t="e">
        <f t="shared" si="28"/>
        <v>#DIV/0!</v>
      </c>
    </row>
    <row r="1371" ht="18.75" spans="1:4">
      <c r="A1371" s="92" t="s">
        <v>1639</v>
      </c>
      <c r="B1371" s="90"/>
      <c r="C1371" s="90"/>
      <c r="D1371" s="91" t="e">
        <f t="shared" si="28"/>
        <v>#DIV/0!</v>
      </c>
    </row>
    <row r="1372" ht="18.75" spans="1:4">
      <c r="A1372" s="89" t="s">
        <v>1640</v>
      </c>
      <c r="B1372" s="90"/>
      <c r="C1372" s="90"/>
      <c r="D1372" s="91" t="e">
        <f t="shared" si="28"/>
        <v>#DIV/0!</v>
      </c>
    </row>
    <row r="1373" ht="18.75" spans="1:4">
      <c r="A1373" s="89" t="s">
        <v>1641</v>
      </c>
      <c r="B1373" s="90"/>
      <c r="C1373" s="90"/>
      <c r="D1373" s="91" t="e">
        <f t="shared" si="28"/>
        <v>#DIV/0!</v>
      </c>
    </row>
    <row r="1374" ht="18.75" spans="1:4">
      <c r="A1374" s="92" t="s">
        <v>1642</v>
      </c>
      <c r="B1374" s="90"/>
      <c r="C1374" s="90"/>
      <c r="D1374" s="91" t="e">
        <f t="shared" si="28"/>
        <v>#DIV/0!</v>
      </c>
    </row>
  </sheetData>
  <mergeCells count="6">
    <mergeCell ref="A1:D1"/>
    <mergeCell ref="C2:D2"/>
    <mergeCell ref="A3:A4"/>
    <mergeCell ref="B3:B4"/>
    <mergeCell ref="C3:C4"/>
    <mergeCell ref="D3:D4"/>
  </mergeCells>
  <pageMargins left="0.75" right="0.75" top="1" bottom="1" header="0.5" footer="0.5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B55"/>
  <sheetViews>
    <sheetView workbookViewId="0">
      <pane ySplit="3" topLeftCell="A4" activePane="bottomLeft" state="frozen"/>
      <selection/>
      <selection pane="bottomLeft" activeCell="B13" sqref="B13"/>
    </sheetView>
  </sheetViews>
  <sheetFormatPr defaultColWidth="9" defaultRowHeight="14.25" outlineLevelCol="1"/>
  <cols>
    <col min="1" max="1" width="43.75" style="74" customWidth="1"/>
    <col min="2" max="2" width="29.75" style="74" customWidth="1"/>
    <col min="3" max="16384" width="9" style="74"/>
  </cols>
  <sheetData>
    <row r="1" ht="22.5" spans="1:2">
      <c r="A1" s="75" t="s">
        <v>1643</v>
      </c>
      <c r="B1" s="75"/>
    </row>
    <row r="2" spans="1:2">
      <c r="A2" s="76" t="s">
        <v>21</v>
      </c>
      <c r="B2" s="76"/>
    </row>
    <row r="3" ht="18.75" spans="1:2">
      <c r="A3" s="77" t="s">
        <v>1644</v>
      </c>
      <c r="B3" s="77" t="s">
        <v>1040</v>
      </c>
    </row>
    <row r="4" ht="18.75" spans="1:2">
      <c r="A4" s="78" t="s">
        <v>1645</v>
      </c>
      <c r="B4" s="79">
        <v>2663000</v>
      </c>
    </row>
    <row r="5" ht="18.75" spans="1:2">
      <c r="A5" s="78" t="s">
        <v>1646</v>
      </c>
      <c r="B5" s="79">
        <v>680000</v>
      </c>
    </row>
    <row r="6" ht="18.75" spans="1:2">
      <c r="A6" s="78" t="s">
        <v>1647</v>
      </c>
      <c r="B6" s="79">
        <v>635120</v>
      </c>
    </row>
    <row r="7" ht="18.75" spans="1:2">
      <c r="A7" s="78" t="s">
        <v>1648</v>
      </c>
      <c r="B7" s="79">
        <v>695000</v>
      </c>
    </row>
    <row r="8" ht="18.75" spans="1:2">
      <c r="A8" s="78" t="s">
        <v>1649</v>
      </c>
      <c r="B8" s="79">
        <f>360000+270000</f>
        <v>630000</v>
      </c>
    </row>
    <row r="9" ht="18.75" spans="1:2">
      <c r="A9" s="78" t="s">
        <v>1650</v>
      </c>
      <c r="B9" s="79"/>
    </row>
    <row r="10" ht="18.75" spans="1:2">
      <c r="A10" s="78" t="s">
        <v>1651</v>
      </c>
      <c r="B10" s="79"/>
    </row>
    <row r="11" ht="18.75" spans="1:2">
      <c r="A11" s="78" t="s">
        <v>1652</v>
      </c>
      <c r="B11" s="79">
        <v>22880</v>
      </c>
    </row>
    <row r="12" ht="18.75" spans="1:2">
      <c r="A12" s="78" t="s">
        <v>1653</v>
      </c>
      <c r="B12" s="79">
        <v>16547000</v>
      </c>
    </row>
    <row r="13" ht="18.75" spans="1:2">
      <c r="A13" s="78" t="s">
        <v>1654</v>
      </c>
      <c r="B13" s="79">
        <v>1452000</v>
      </c>
    </row>
    <row r="14" ht="18.75" spans="1:2">
      <c r="A14" s="78" t="s">
        <v>1655</v>
      </c>
      <c r="B14" s="79"/>
    </row>
    <row r="15" ht="18.75" spans="1:2">
      <c r="A15" s="78" t="s">
        <v>1656</v>
      </c>
      <c r="B15" s="79"/>
    </row>
    <row r="16" ht="18.75" spans="1:2">
      <c r="A16" s="78" t="s">
        <v>1657</v>
      </c>
      <c r="B16" s="79"/>
    </row>
    <row r="17" ht="18.75" spans="1:2">
      <c r="A17" s="78" t="s">
        <v>1658</v>
      </c>
      <c r="B17" s="79"/>
    </row>
    <row r="18" ht="18.75" spans="1:2">
      <c r="A18" s="78" t="s">
        <v>1659</v>
      </c>
      <c r="B18" s="79"/>
    </row>
    <row r="19" ht="18.75" spans="1:2">
      <c r="A19" s="78" t="s">
        <v>1660</v>
      </c>
      <c r="B19" s="79"/>
    </row>
    <row r="20" ht="18.75" spans="1:2">
      <c r="A20" s="78" t="s">
        <v>1661</v>
      </c>
      <c r="B20" s="79"/>
    </row>
    <row r="21" ht="18.75" spans="1:2">
      <c r="A21" s="78" t="s">
        <v>1662</v>
      </c>
      <c r="B21" s="79"/>
    </row>
    <row r="22" ht="18.75" spans="1:2">
      <c r="A22" s="78" t="s">
        <v>1663</v>
      </c>
      <c r="B22" s="79"/>
    </row>
    <row r="23" ht="18.75" spans="1:2">
      <c r="A23" s="78" t="s">
        <v>1664</v>
      </c>
      <c r="B23" s="79"/>
    </row>
    <row r="24" ht="18.75" spans="1:2">
      <c r="A24" s="78" t="s">
        <v>1665</v>
      </c>
      <c r="B24" s="79"/>
    </row>
    <row r="25" ht="18.75" spans="1:2">
      <c r="A25" s="78" t="s">
        <v>1666</v>
      </c>
      <c r="B25" s="79">
        <v>14800000</v>
      </c>
    </row>
    <row r="26" ht="18.75" spans="1:2">
      <c r="A26" s="78" t="s">
        <v>1667</v>
      </c>
      <c r="B26" s="79"/>
    </row>
    <row r="27" ht="18.75" spans="1:2">
      <c r="A27" s="78" t="s">
        <v>1668</v>
      </c>
      <c r="B27" s="79">
        <v>10000</v>
      </c>
    </row>
    <row r="28" ht="18.75" spans="1:2">
      <c r="A28" s="78" t="s">
        <v>1669</v>
      </c>
      <c r="B28" s="79">
        <v>5200</v>
      </c>
    </row>
    <row r="29" ht="18.75" spans="1:2">
      <c r="A29" s="78" t="s">
        <v>1670</v>
      </c>
      <c r="B29" s="79">
        <v>144500</v>
      </c>
    </row>
    <row r="30" ht="18.75" spans="1:2">
      <c r="A30" s="78" t="s">
        <v>1671</v>
      </c>
      <c r="B30" s="79"/>
    </row>
    <row r="31" ht="18.75" spans="1:2">
      <c r="A31" s="78" t="s">
        <v>1672</v>
      </c>
      <c r="B31" s="79"/>
    </row>
    <row r="32" ht="18.75" spans="1:2">
      <c r="A32" s="78" t="s">
        <v>1673</v>
      </c>
      <c r="B32" s="79"/>
    </row>
    <row r="33" ht="18.75" spans="1:2">
      <c r="A33" s="78" t="s">
        <v>1674</v>
      </c>
      <c r="B33" s="79"/>
    </row>
    <row r="34" ht="18.75" spans="1:2">
      <c r="A34" s="78" t="s">
        <v>1675</v>
      </c>
      <c r="B34" s="79"/>
    </row>
    <row r="35" ht="18.75" spans="1:2">
      <c r="A35" s="78" t="s">
        <v>1676</v>
      </c>
      <c r="B35" s="79"/>
    </row>
    <row r="36" ht="18.75" spans="1:2">
      <c r="A36" s="78" t="s">
        <v>1677</v>
      </c>
      <c r="B36" s="79"/>
    </row>
    <row r="37" ht="18.75" spans="1:2">
      <c r="A37" s="78" t="s">
        <v>1678</v>
      </c>
      <c r="B37" s="79"/>
    </row>
    <row r="38" ht="18.75" spans="1:2">
      <c r="A38" s="78" t="s">
        <v>1679</v>
      </c>
      <c r="B38" s="79">
        <v>135300</v>
      </c>
    </row>
    <row r="39" ht="18.75" spans="1:2">
      <c r="A39" s="78" t="s">
        <v>1680</v>
      </c>
      <c r="B39" s="79"/>
    </row>
    <row r="40" ht="18.75" spans="1:2">
      <c r="A40" s="78" t="s">
        <v>1681</v>
      </c>
      <c r="B40" s="79"/>
    </row>
    <row r="41" ht="18.75" spans="1:2">
      <c r="A41" s="78" t="s">
        <v>1682</v>
      </c>
      <c r="B41" s="79"/>
    </row>
    <row r="42" ht="18.75" spans="1:2">
      <c r="A42" s="78" t="s">
        <v>1683</v>
      </c>
      <c r="B42" s="79"/>
    </row>
    <row r="43" ht="18.75" spans="1:2">
      <c r="A43" s="78" t="s">
        <v>1684</v>
      </c>
      <c r="B43" s="79"/>
    </row>
    <row r="44" ht="18.75" spans="1:2">
      <c r="A44" s="78" t="s">
        <v>1685</v>
      </c>
      <c r="B44" s="79"/>
    </row>
    <row r="45" ht="18.75" spans="1:2">
      <c r="A45" s="78" t="s">
        <v>1686</v>
      </c>
      <c r="B45" s="79"/>
    </row>
    <row r="46" ht="18.75" spans="1:2">
      <c r="A46" s="78" t="s">
        <v>1687</v>
      </c>
      <c r="B46" s="79"/>
    </row>
    <row r="47" ht="18.75" spans="1:2">
      <c r="A47" s="78" t="s">
        <v>1688</v>
      </c>
      <c r="B47" s="79"/>
    </row>
    <row r="48" ht="18.75" spans="1:2">
      <c r="A48" s="78" t="s">
        <v>1689</v>
      </c>
      <c r="B48" s="79"/>
    </row>
    <row r="49" ht="18.75" spans="1:2">
      <c r="A49" s="78" t="s">
        <v>1690</v>
      </c>
      <c r="B49" s="79"/>
    </row>
    <row r="50" ht="18.75" spans="1:2">
      <c r="A50" s="78" t="s">
        <v>1691</v>
      </c>
      <c r="B50" s="79"/>
    </row>
    <row r="51" ht="18.75" spans="1:2">
      <c r="A51" s="78" t="s">
        <v>1692</v>
      </c>
      <c r="B51" s="79"/>
    </row>
    <row r="52" ht="18.75" spans="1:2">
      <c r="A52" s="78" t="s">
        <v>1693</v>
      </c>
      <c r="B52" s="79"/>
    </row>
    <row r="53" ht="18.75" spans="1:2">
      <c r="A53" s="78" t="s">
        <v>1694</v>
      </c>
      <c r="B53" s="79"/>
    </row>
    <row r="54" ht="18.75" spans="1:2">
      <c r="A54" s="78" t="s">
        <v>1695</v>
      </c>
      <c r="B54" s="79"/>
    </row>
    <row r="55" ht="18.75" spans="1:2">
      <c r="A55" s="80" t="s">
        <v>1696</v>
      </c>
      <c r="B55" s="81">
        <f>B4+B12+B41+B49</f>
        <v>19210000</v>
      </c>
    </row>
  </sheetData>
  <mergeCells count="2">
    <mergeCell ref="A1:B1"/>
    <mergeCell ref="A2:B2"/>
  </mergeCells>
  <pageMargins left="0.75" right="0.75" top="1" bottom="1" header="0.51" footer="0.5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B22"/>
  <sheetViews>
    <sheetView workbookViewId="0">
      <selection activeCell="B11" sqref="B11"/>
    </sheetView>
  </sheetViews>
  <sheetFormatPr defaultColWidth="9" defaultRowHeight="14.25" outlineLevelCol="1"/>
  <cols>
    <col min="1" max="1" width="54.875" customWidth="1"/>
    <col min="2" max="2" width="16.875" customWidth="1"/>
  </cols>
  <sheetData>
    <row r="1" ht="22.5" spans="1:2">
      <c r="A1" s="1" t="s">
        <v>1697</v>
      </c>
      <c r="B1" s="1"/>
    </row>
    <row r="2" spans="2:2">
      <c r="B2" s="20"/>
    </row>
    <row r="3" ht="30" customHeight="1" spans="1:2">
      <c r="A3" s="62" t="s">
        <v>1698</v>
      </c>
      <c r="B3" s="63" t="s">
        <v>1040</v>
      </c>
    </row>
    <row r="4" ht="30" customHeight="1" spans="1:2">
      <c r="A4" s="64" t="s">
        <v>1699</v>
      </c>
      <c r="B4" s="65">
        <v>40000</v>
      </c>
    </row>
    <row r="5" ht="30" customHeight="1" spans="1:2">
      <c r="A5" s="66" t="s">
        <v>1700</v>
      </c>
      <c r="B5" s="65">
        <v>40000</v>
      </c>
    </row>
    <row r="6" ht="30" customHeight="1" spans="1:2">
      <c r="A6" s="66" t="s">
        <v>1701</v>
      </c>
      <c r="B6" s="65"/>
    </row>
    <row r="7" ht="30" customHeight="1" spans="1:2">
      <c r="A7" s="66" t="s">
        <v>1702</v>
      </c>
      <c r="B7" s="65"/>
    </row>
    <row r="8" ht="30" customHeight="1" spans="1:2">
      <c r="A8" s="64" t="s">
        <v>1703</v>
      </c>
      <c r="B8" s="65">
        <v>2220000</v>
      </c>
    </row>
    <row r="9" ht="30" customHeight="1" spans="1:2">
      <c r="A9" s="67" t="s">
        <v>1704</v>
      </c>
      <c r="B9" s="65">
        <f>740000+700000+780000</f>
        <v>2220000</v>
      </c>
    </row>
    <row r="10" ht="30" customHeight="1" spans="1:2">
      <c r="A10" s="67" t="s">
        <v>1705</v>
      </c>
      <c r="B10" s="65"/>
    </row>
    <row r="11" ht="30" customHeight="1" spans="1:2">
      <c r="A11" s="64" t="s">
        <v>1706</v>
      </c>
      <c r="B11" s="68">
        <f>1500000+750000</f>
        <v>2250000</v>
      </c>
    </row>
    <row r="12" ht="30" customHeight="1" spans="1:2">
      <c r="A12" s="69" t="s">
        <v>1707</v>
      </c>
      <c r="B12" s="70">
        <v>1500000</v>
      </c>
    </row>
    <row r="13" ht="30" customHeight="1" spans="1:2">
      <c r="A13" s="69" t="s">
        <v>1708</v>
      </c>
      <c r="B13" s="70">
        <v>1500000</v>
      </c>
    </row>
    <row r="14" ht="30" customHeight="1" spans="1:2">
      <c r="A14" s="71" t="s">
        <v>1709</v>
      </c>
      <c r="B14" s="70">
        <v>1500000</v>
      </c>
    </row>
    <row r="15" ht="30" customHeight="1" spans="1:2">
      <c r="A15" s="71" t="s">
        <v>1710</v>
      </c>
      <c r="B15" s="70"/>
    </row>
    <row r="16" ht="30" customHeight="1" spans="1:2">
      <c r="A16" s="69" t="s">
        <v>1711</v>
      </c>
      <c r="B16" s="70"/>
    </row>
    <row r="17" ht="30" customHeight="1" spans="1:2">
      <c r="A17" s="69" t="s">
        <v>1712</v>
      </c>
      <c r="B17" s="70"/>
    </row>
    <row r="18" ht="30" customHeight="1" spans="1:2">
      <c r="A18" s="71" t="s">
        <v>1713</v>
      </c>
      <c r="B18" s="70">
        <v>750000</v>
      </c>
    </row>
    <row r="19" ht="30" customHeight="1" spans="1:2">
      <c r="A19" s="72" t="s">
        <v>1714</v>
      </c>
      <c r="B19" s="70"/>
    </row>
    <row r="20" ht="30" customHeight="1" spans="1:2">
      <c r="A20" s="72" t="s">
        <v>1715</v>
      </c>
      <c r="B20" s="70"/>
    </row>
    <row r="21" ht="30" customHeight="1" spans="1:2">
      <c r="A21" s="64"/>
      <c r="B21" s="68"/>
    </row>
    <row r="22" ht="30" customHeight="1" spans="1:2">
      <c r="A22" s="73" t="s">
        <v>1716</v>
      </c>
      <c r="B22" s="65">
        <f>B4+B8+B11</f>
        <v>4510000</v>
      </c>
    </row>
  </sheetData>
  <mergeCells count="1">
    <mergeCell ref="A1:B1"/>
  </mergeCells>
  <pageMargins left="0.75" right="0.75" top="1" bottom="1" header="0.51" footer="0.51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F9"/>
  <sheetViews>
    <sheetView tabSelected="1" workbookViewId="0">
      <selection activeCell="I6" sqref="I6"/>
    </sheetView>
  </sheetViews>
  <sheetFormatPr defaultColWidth="9" defaultRowHeight="14.25" outlineLevelCol="5"/>
  <cols>
    <col min="1" max="1" width="19.75" customWidth="1"/>
    <col min="3" max="3" width="11.125" customWidth="1"/>
    <col min="4" max="4" width="11.5" customWidth="1"/>
    <col min="5" max="5" width="13.25" customWidth="1"/>
    <col min="6" max="6" width="13.75" customWidth="1"/>
    <col min="9" max="9" width="12.8"/>
  </cols>
  <sheetData>
    <row r="1" ht="22.5" spans="1:6">
      <c r="A1" s="1" t="s">
        <v>1717</v>
      </c>
      <c r="B1" s="1"/>
      <c r="C1" s="1"/>
      <c r="D1" s="1"/>
      <c r="E1" s="1"/>
      <c r="F1" s="1"/>
    </row>
    <row r="2" ht="20.1" customHeight="1" spans="6:6">
      <c r="F2" s="20" t="s">
        <v>21</v>
      </c>
    </row>
    <row r="3" ht="53.1" customHeight="1" spans="1:6">
      <c r="A3" s="21" t="s">
        <v>1718</v>
      </c>
      <c r="B3" s="21" t="s">
        <v>1719</v>
      </c>
      <c r="C3" s="60" t="s">
        <v>1720</v>
      </c>
      <c r="D3" s="60" t="s">
        <v>1721</v>
      </c>
      <c r="E3" s="60" t="s">
        <v>1722</v>
      </c>
      <c r="F3" s="60" t="s">
        <v>1723</v>
      </c>
    </row>
    <row r="4" ht="33" customHeight="1" spans="1:6">
      <c r="A4" s="34" t="s">
        <v>1724</v>
      </c>
      <c r="B4" s="55">
        <f>SUM(C4:F4)</f>
        <v>279800</v>
      </c>
      <c r="C4" s="55">
        <v>0</v>
      </c>
      <c r="D4" s="55">
        <v>144500</v>
      </c>
      <c r="E4" s="55">
        <v>0</v>
      </c>
      <c r="F4" s="55">
        <v>135300</v>
      </c>
    </row>
    <row r="5" ht="24.95" customHeight="1" spans="1:6">
      <c r="A5" s="61" t="s">
        <v>1725</v>
      </c>
      <c r="B5" s="61"/>
      <c r="C5" s="61"/>
      <c r="D5" s="61"/>
      <c r="E5" s="61"/>
      <c r="F5" s="61"/>
    </row>
    <row r="6" ht="24.95" customHeight="1" spans="1:6">
      <c r="A6" s="61"/>
      <c r="B6" s="61"/>
      <c r="C6" s="61"/>
      <c r="D6" s="61"/>
      <c r="E6" s="61"/>
      <c r="F6" s="61"/>
    </row>
    <row r="7" ht="27.95" customHeight="1" spans="1:6">
      <c r="A7" s="61"/>
      <c r="B7" s="61"/>
      <c r="C7" s="61"/>
      <c r="D7" s="61"/>
      <c r="E7" s="61"/>
      <c r="F7" s="61"/>
    </row>
    <row r="8" ht="38.1" customHeight="1" spans="1:6">
      <c r="A8" s="61"/>
      <c r="B8" s="61"/>
      <c r="C8" s="61"/>
      <c r="D8" s="61"/>
      <c r="E8" s="61"/>
      <c r="F8" s="61"/>
    </row>
    <row r="9" ht="42" customHeight="1" spans="1:6">
      <c r="A9" s="61"/>
      <c r="B9" s="61"/>
      <c r="C9" s="61"/>
      <c r="D9" s="61"/>
      <c r="E9" s="61"/>
      <c r="F9" s="61"/>
    </row>
  </sheetData>
  <mergeCells count="2">
    <mergeCell ref="A1:F1"/>
    <mergeCell ref="A5:F9"/>
  </mergeCells>
  <pageMargins left="0.75" right="0.75" top="1" bottom="1" header="0.51" footer="0.51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B18"/>
  <sheetViews>
    <sheetView workbookViewId="0">
      <pane xSplit="1" ySplit="3" topLeftCell="B9" activePane="bottomRight" state="frozen"/>
      <selection/>
      <selection pane="topRight"/>
      <selection pane="bottomLeft"/>
      <selection pane="bottomRight" activeCell="H23" sqref="H23"/>
    </sheetView>
  </sheetViews>
  <sheetFormatPr defaultColWidth="9" defaultRowHeight="14.25" outlineLevelCol="1"/>
  <cols>
    <col min="1" max="1" width="43.75" customWidth="1"/>
    <col min="2" max="2" width="20" customWidth="1"/>
  </cols>
  <sheetData>
    <row r="1" ht="22.5" spans="1:2">
      <c r="A1" s="1" t="s">
        <v>1726</v>
      </c>
      <c r="B1" s="1"/>
    </row>
    <row r="2" spans="2:2">
      <c r="B2" s="20" t="s">
        <v>21</v>
      </c>
    </row>
    <row r="3" ht="30" customHeight="1" spans="1:2">
      <c r="A3" s="21" t="s">
        <v>1727</v>
      </c>
      <c r="B3" s="21" t="s">
        <v>23</v>
      </c>
    </row>
    <row r="4" ht="30" customHeight="1" spans="1:2">
      <c r="A4" s="57" t="s">
        <v>1728</v>
      </c>
      <c r="B4" s="58"/>
    </row>
    <row r="5" ht="30" customHeight="1" spans="1:2">
      <c r="A5" s="59" t="s">
        <v>1729</v>
      </c>
      <c r="B5" s="58"/>
    </row>
    <row r="6" ht="30" customHeight="1" spans="1:2">
      <c r="A6" s="59" t="s">
        <v>1730</v>
      </c>
      <c r="B6" s="58"/>
    </row>
    <row r="7" ht="30" customHeight="1" spans="1:2">
      <c r="A7" s="59" t="s">
        <v>1731</v>
      </c>
      <c r="B7" s="58"/>
    </row>
    <row r="8" ht="30" customHeight="1" spans="1:2">
      <c r="A8" s="59" t="s">
        <v>1732</v>
      </c>
      <c r="B8" s="58"/>
    </row>
    <row r="9" ht="30" customHeight="1" spans="1:2">
      <c r="A9" s="58" t="s">
        <v>1733</v>
      </c>
      <c r="B9" s="58"/>
    </row>
    <row r="10" ht="30" customHeight="1" spans="1:2">
      <c r="A10" s="58" t="s">
        <v>1734</v>
      </c>
      <c r="B10" s="58"/>
    </row>
    <row r="11" ht="30" customHeight="1" spans="1:2">
      <c r="A11" s="58" t="s">
        <v>1735</v>
      </c>
      <c r="B11" s="58"/>
    </row>
    <row r="12" ht="30" customHeight="1" spans="1:2">
      <c r="A12" s="58" t="s">
        <v>1736</v>
      </c>
      <c r="B12" s="58"/>
    </row>
    <row r="13" ht="30" customHeight="1" spans="1:2">
      <c r="A13" s="58" t="s">
        <v>1737</v>
      </c>
      <c r="B13" s="58"/>
    </row>
    <row r="14" ht="30" customHeight="1" spans="1:2">
      <c r="A14" s="59" t="s">
        <v>1738</v>
      </c>
      <c r="B14" s="58"/>
    </row>
    <row r="15" ht="30" customHeight="1" spans="1:2">
      <c r="A15" s="58" t="s">
        <v>1739</v>
      </c>
      <c r="B15" s="58"/>
    </row>
    <row r="16" ht="30" customHeight="1" spans="1:2">
      <c r="A16" s="58" t="s">
        <v>1740</v>
      </c>
      <c r="B16" s="58"/>
    </row>
    <row r="17" ht="30" customHeight="1" spans="1:2">
      <c r="A17" s="59" t="s">
        <v>1741</v>
      </c>
      <c r="B17" s="58"/>
    </row>
    <row r="18" ht="30" customHeight="1" spans="1:1">
      <c r="A18" s="56" t="s">
        <v>1742</v>
      </c>
    </row>
  </sheetData>
  <mergeCells count="1">
    <mergeCell ref="A1:B1"/>
  </mergeCells>
  <pageMargins left="0.75" right="0.75" top="1" bottom="1" header="0.51" footer="0.51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B242"/>
  <sheetViews>
    <sheetView workbookViewId="0">
      <pane xSplit="1" ySplit="3" topLeftCell="B227" activePane="bottomRight" state="frozen"/>
      <selection/>
      <selection pane="topRight"/>
      <selection pane="bottomLeft"/>
      <selection pane="bottomRight" activeCell="E241" sqref="E241"/>
    </sheetView>
  </sheetViews>
  <sheetFormatPr defaultColWidth="9" defaultRowHeight="14.25" outlineLevelCol="1"/>
  <cols>
    <col min="1" max="1" width="43.75" customWidth="1"/>
    <col min="2" max="2" width="20" customWidth="1"/>
  </cols>
  <sheetData>
    <row r="1" ht="22.5" spans="1:2">
      <c r="A1" s="1" t="s">
        <v>1743</v>
      </c>
      <c r="B1" s="1"/>
    </row>
    <row r="2" spans="2:2">
      <c r="B2" s="20" t="s">
        <v>21</v>
      </c>
    </row>
    <row r="3" ht="24.95" customHeight="1" spans="1:2">
      <c r="A3" s="21" t="s">
        <v>1727</v>
      </c>
      <c r="B3" s="21" t="s">
        <v>23</v>
      </c>
    </row>
    <row r="4" ht="24.95" customHeight="1" spans="1:2">
      <c r="A4" s="17" t="s">
        <v>1744</v>
      </c>
      <c r="B4" s="55"/>
    </row>
    <row r="5" ht="24.95" customHeight="1" spans="1:2">
      <c r="A5" s="18" t="s">
        <v>1153</v>
      </c>
      <c r="B5" s="18"/>
    </row>
    <row r="6" ht="24.95" customHeight="1" spans="1:2">
      <c r="A6" s="18" t="s">
        <v>1745</v>
      </c>
      <c r="B6" s="18"/>
    </row>
    <row r="7" ht="24.95" customHeight="1" spans="1:2">
      <c r="A7" s="18" t="s">
        <v>1746</v>
      </c>
      <c r="B7" s="18"/>
    </row>
    <row r="8" ht="24.95" customHeight="1" spans="1:2">
      <c r="A8" s="18" t="s">
        <v>1747</v>
      </c>
      <c r="B8" s="18"/>
    </row>
    <row r="9" ht="24.95" customHeight="1" spans="1:2">
      <c r="A9" s="18" t="s">
        <v>1748</v>
      </c>
      <c r="B9" s="18"/>
    </row>
    <row r="10" ht="24.95" customHeight="1" spans="1:2">
      <c r="A10" s="18" t="s">
        <v>1749</v>
      </c>
      <c r="B10" s="18"/>
    </row>
    <row r="11" ht="24.95" customHeight="1" spans="1:2">
      <c r="A11" s="18" t="s">
        <v>1750</v>
      </c>
      <c r="B11" s="18"/>
    </row>
    <row r="12" ht="24.95" customHeight="1" spans="1:2">
      <c r="A12" s="18" t="s">
        <v>1751</v>
      </c>
      <c r="B12" s="18"/>
    </row>
    <row r="13" ht="24.95" customHeight="1" spans="1:2">
      <c r="A13" s="18" t="s">
        <v>1155</v>
      </c>
      <c r="B13" s="18"/>
    </row>
    <row r="14" ht="24.95" customHeight="1" spans="1:2">
      <c r="A14" s="18" t="s">
        <v>1752</v>
      </c>
      <c r="B14" s="18"/>
    </row>
    <row r="15" ht="24.95" customHeight="1" spans="1:2">
      <c r="A15" s="18" t="s">
        <v>1753</v>
      </c>
      <c r="B15" s="18"/>
    </row>
    <row r="16" ht="24.95" customHeight="1" spans="1:2">
      <c r="A16" s="18" t="s">
        <v>1754</v>
      </c>
      <c r="B16" s="18"/>
    </row>
    <row r="17" ht="24.95" customHeight="1" spans="1:2">
      <c r="A17" s="18" t="s">
        <v>1755</v>
      </c>
      <c r="B17" s="18"/>
    </row>
    <row r="18" ht="24.95" customHeight="1" spans="1:2">
      <c r="A18" s="18" t="s">
        <v>1756</v>
      </c>
      <c r="B18" s="18"/>
    </row>
    <row r="19" ht="24.95" customHeight="1" spans="1:2">
      <c r="A19" s="18" t="s">
        <v>1159</v>
      </c>
      <c r="B19" s="55"/>
    </row>
    <row r="20" ht="24.95" customHeight="1" spans="1:2">
      <c r="A20" s="18" t="s">
        <v>1757</v>
      </c>
      <c r="B20" s="55"/>
    </row>
    <row r="21" ht="24.95" customHeight="1" spans="1:2">
      <c r="A21" s="18" t="s">
        <v>1758</v>
      </c>
      <c r="B21" s="55"/>
    </row>
    <row r="22" ht="24.95" customHeight="1" spans="1:2">
      <c r="A22" s="18" t="s">
        <v>1759</v>
      </c>
      <c r="B22" s="55"/>
    </row>
    <row r="23" ht="24.95" customHeight="1" spans="1:2">
      <c r="A23" s="18" t="s">
        <v>1760</v>
      </c>
      <c r="B23" s="55"/>
    </row>
    <row r="24" ht="24.95" customHeight="1" spans="1:2">
      <c r="A24" s="18" t="s">
        <v>1761</v>
      </c>
      <c r="B24" s="55"/>
    </row>
    <row r="25" ht="24.95" customHeight="1" spans="1:2">
      <c r="A25" s="18" t="s">
        <v>1758</v>
      </c>
      <c r="B25" s="18"/>
    </row>
    <row r="26" ht="24.95" customHeight="1" spans="1:2">
      <c r="A26" s="18" t="s">
        <v>1759</v>
      </c>
      <c r="B26" s="55"/>
    </row>
    <row r="27" ht="24.95" customHeight="1" spans="1:2">
      <c r="A27" s="18" t="s">
        <v>1762</v>
      </c>
      <c r="B27" s="18"/>
    </row>
    <row r="28" ht="24.95" customHeight="1" spans="1:2">
      <c r="A28" s="18" t="s">
        <v>1198</v>
      </c>
      <c r="B28" s="18"/>
    </row>
    <row r="29" ht="24.95" customHeight="1" spans="1:2">
      <c r="A29" s="18" t="s">
        <v>1763</v>
      </c>
      <c r="B29" s="18"/>
    </row>
    <row r="30" ht="24.95" customHeight="1" spans="1:2">
      <c r="A30" s="18" t="s">
        <v>1764</v>
      </c>
      <c r="B30" s="18"/>
    </row>
    <row r="31" ht="24.95" customHeight="1" spans="1:2">
      <c r="A31" s="18" t="s">
        <v>1765</v>
      </c>
      <c r="B31" s="18"/>
    </row>
    <row r="32" ht="24.95" customHeight="1" spans="1:2">
      <c r="A32" s="18" t="s">
        <v>1766</v>
      </c>
      <c r="B32" s="18"/>
    </row>
    <row r="33" ht="24.95" customHeight="1" spans="1:2">
      <c r="A33" s="18" t="s">
        <v>1767</v>
      </c>
      <c r="B33" s="18"/>
    </row>
    <row r="34" ht="24.95" customHeight="1" spans="1:2">
      <c r="A34" s="18" t="s">
        <v>1768</v>
      </c>
      <c r="B34" s="18"/>
    </row>
    <row r="35" ht="24.95" customHeight="1" spans="1:2">
      <c r="A35" s="18" t="s">
        <v>1769</v>
      </c>
      <c r="B35" s="18"/>
    </row>
    <row r="36" ht="24.95" customHeight="1" spans="1:2">
      <c r="A36" s="18" t="s">
        <v>1770</v>
      </c>
      <c r="B36" s="18"/>
    </row>
    <row r="37" ht="24.95" customHeight="1" spans="1:2">
      <c r="A37" s="18" t="s">
        <v>1771</v>
      </c>
      <c r="B37" s="18"/>
    </row>
    <row r="38" ht="24.95" customHeight="1" spans="1:2">
      <c r="A38" s="18" t="s">
        <v>1772</v>
      </c>
      <c r="B38" s="18"/>
    </row>
    <row r="39" ht="24.95" customHeight="1" spans="1:2">
      <c r="A39" s="18" t="s">
        <v>1218</v>
      </c>
      <c r="B39" s="55"/>
    </row>
    <row r="40" ht="24.95" customHeight="1" spans="1:2">
      <c r="A40" s="18" t="s">
        <v>1773</v>
      </c>
      <c r="B40" s="55"/>
    </row>
    <row r="41" ht="24.95" customHeight="1" spans="1:2">
      <c r="A41" s="18" t="s">
        <v>1774</v>
      </c>
      <c r="B41" s="55"/>
    </row>
    <row r="42" ht="24.95" customHeight="1" spans="1:2">
      <c r="A42" s="18" t="s">
        <v>1775</v>
      </c>
      <c r="B42" s="55"/>
    </row>
    <row r="43" ht="24.95" customHeight="1" spans="1:2">
      <c r="A43" s="18" t="s">
        <v>1776</v>
      </c>
      <c r="B43" s="55"/>
    </row>
    <row r="44" ht="24.95" customHeight="1" spans="1:2">
      <c r="A44" s="18" t="s">
        <v>1777</v>
      </c>
      <c r="B44" s="18"/>
    </row>
    <row r="45" ht="24.95" customHeight="1" spans="1:2">
      <c r="A45" s="18" t="s">
        <v>1778</v>
      </c>
      <c r="B45" s="55"/>
    </row>
    <row r="46" ht="24.95" customHeight="1" spans="1:2">
      <c r="A46" s="18" t="s">
        <v>1779</v>
      </c>
      <c r="B46" s="55"/>
    </row>
    <row r="47" ht="24.95" customHeight="1" spans="1:2">
      <c r="A47" s="18" t="s">
        <v>1780</v>
      </c>
      <c r="B47" s="55"/>
    </row>
    <row r="48" ht="24.95" customHeight="1" spans="1:2">
      <c r="A48" s="18" t="s">
        <v>1781</v>
      </c>
      <c r="B48" s="55"/>
    </row>
    <row r="49" ht="24.95" customHeight="1" spans="1:2">
      <c r="A49" s="18" t="s">
        <v>1782</v>
      </c>
      <c r="B49" s="55"/>
    </row>
    <row r="50" ht="24.95" customHeight="1" spans="1:2">
      <c r="A50" s="18" t="s">
        <v>1783</v>
      </c>
      <c r="B50" s="18"/>
    </row>
    <row r="51" ht="24.95" customHeight="1" spans="1:2">
      <c r="A51" s="18" t="s">
        <v>1584</v>
      </c>
      <c r="B51" s="18"/>
    </row>
    <row r="52" ht="24.95" customHeight="1" spans="1:2">
      <c r="A52" s="18" t="s">
        <v>1784</v>
      </c>
      <c r="B52" s="55"/>
    </row>
    <row r="53" ht="24.95" customHeight="1" spans="1:2">
      <c r="A53" s="18" t="s">
        <v>1785</v>
      </c>
      <c r="B53" s="55"/>
    </row>
    <row r="54" ht="24.95" customHeight="1" spans="1:2">
      <c r="A54" s="18" t="s">
        <v>1786</v>
      </c>
      <c r="B54" s="55"/>
    </row>
    <row r="55" ht="24.95" customHeight="1" spans="1:2">
      <c r="A55" s="18" t="s">
        <v>1787</v>
      </c>
      <c r="B55" s="18"/>
    </row>
    <row r="56" ht="24.95" customHeight="1" spans="1:2">
      <c r="A56" s="18" t="s">
        <v>1788</v>
      </c>
      <c r="B56" s="18"/>
    </row>
    <row r="57" ht="24.95" customHeight="1" spans="1:2">
      <c r="A57" s="18" t="s">
        <v>1789</v>
      </c>
      <c r="B57" s="18"/>
    </row>
    <row r="58" ht="24.95" customHeight="1" spans="1:2">
      <c r="A58" s="18" t="s">
        <v>1790</v>
      </c>
      <c r="B58" s="18"/>
    </row>
    <row r="59" ht="24.95" customHeight="1" spans="1:2">
      <c r="A59" s="18" t="s">
        <v>1791</v>
      </c>
      <c r="B59" s="55"/>
    </row>
    <row r="60" ht="24.95" customHeight="1" spans="1:2">
      <c r="A60" s="18" t="s">
        <v>1774</v>
      </c>
      <c r="B60" s="55"/>
    </row>
    <row r="61" ht="24.95" customHeight="1" spans="1:2">
      <c r="A61" s="18" t="s">
        <v>1775</v>
      </c>
      <c r="B61" s="18"/>
    </row>
    <row r="62" ht="24.95" customHeight="1" spans="1:2">
      <c r="A62" s="18" t="s">
        <v>1792</v>
      </c>
      <c r="B62" s="18"/>
    </row>
    <row r="63" ht="24.95" customHeight="1" spans="1:2">
      <c r="A63" s="18" t="s">
        <v>1793</v>
      </c>
      <c r="B63" s="18"/>
    </row>
    <row r="64" ht="24.95" customHeight="1" spans="1:2">
      <c r="A64" s="18" t="s">
        <v>1794</v>
      </c>
      <c r="B64" s="55"/>
    </row>
    <row r="65" ht="24.95" customHeight="1" spans="1:2">
      <c r="A65" s="18" t="s">
        <v>1795</v>
      </c>
      <c r="B65" s="18"/>
    </row>
    <row r="66" ht="24.95" customHeight="1" spans="1:2">
      <c r="A66" s="18" t="s">
        <v>1796</v>
      </c>
      <c r="B66" s="55"/>
    </row>
    <row r="67" ht="24.95" customHeight="1" spans="1:2">
      <c r="A67" s="18" t="s">
        <v>1797</v>
      </c>
      <c r="B67" s="55"/>
    </row>
    <row r="68" ht="24.95" customHeight="1" spans="1:2">
      <c r="A68" s="18" t="s">
        <v>1798</v>
      </c>
      <c r="B68" s="18"/>
    </row>
    <row r="69" ht="24.95" customHeight="1" spans="1:2">
      <c r="A69" s="18" t="s">
        <v>1799</v>
      </c>
      <c r="B69" s="55"/>
    </row>
    <row r="70" ht="24.95" customHeight="1" spans="1:2">
      <c r="A70" s="18" t="s">
        <v>1800</v>
      </c>
      <c r="B70" s="55"/>
    </row>
    <row r="71" ht="24.95" customHeight="1" spans="1:2">
      <c r="A71" s="18" t="s">
        <v>1786</v>
      </c>
      <c r="B71" s="18"/>
    </row>
    <row r="72" ht="24.95" customHeight="1" spans="1:2">
      <c r="A72" s="18" t="s">
        <v>1787</v>
      </c>
      <c r="B72" s="18"/>
    </row>
    <row r="73" ht="24.95" customHeight="1" spans="1:2">
      <c r="A73" s="18" t="s">
        <v>1788</v>
      </c>
      <c r="B73" s="18"/>
    </row>
    <row r="74" ht="24.95" customHeight="1" spans="1:2">
      <c r="A74" s="18" t="s">
        <v>1789</v>
      </c>
      <c r="B74" s="18"/>
    </row>
    <row r="75" ht="24.95" customHeight="1" spans="1:2">
      <c r="A75" s="18" t="s">
        <v>1801</v>
      </c>
      <c r="B75" s="55"/>
    </row>
    <row r="76" ht="24.95" customHeight="1" spans="1:2">
      <c r="A76" s="18" t="s">
        <v>1802</v>
      </c>
      <c r="B76" s="18"/>
    </row>
    <row r="77" ht="24.95" customHeight="1" spans="1:2">
      <c r="A77" s="18" t="s">
        <v>1803</v>
      </c>
      <c r="B77" s="18"/>
    </row>
    <row r="78" ht="24.95" customHeight="1" spans="1:2">
      <c r="A78" s="18" t="s">
        <v>1804</v>
      </c>
      <c r="B78" s="18"/>
    </row>
    <row r="79" ht="24.95" customHeight="1" spans="1:2">
      <c r="A79" s="18" t="s">
        <v>1805</v>
      </c>
      <c r="B79" s="18"/>
    </row>
    <row r="80" ht="24.95" customHeight="1" spans="1:2">
      <c r="A80" s="18" t="s">
        <v>1238</v>
      </c>
      <c r="B80" s="55"/>
    </row>
    <row r="81" ht="24.95" customHeight="1" spans="1:2">
      <c r="A81" s="18" t="s">
        <v>1806</v>
      </c>
      <c r="B81" s="18"/>
    </row>
    <row r="82" ht="24.95" customHeight="1" spans="1:2">
      <c r="A82" s="18" t="s">
        <v>1807</v>
      </c>
      <c r="B82" s="18"/>
    </row>
    <row r="83" ht="24.95" customHeight="1" spans="1:2">
      <c r="A83" s="18" t="s">
        <v>1808</v>
      </c>
      <c r="B83" s="18"/>
    </row>
    <row r="84" ht="24.95" customHeight="1" spans="1:2">
      <c r="A84" s="18" t="s">
        <v>1809</v>
      </c>
      <c r="B84" s="18"/>
    </row>
    <row r="85" ht="24.95" customHeight="1" spans="1:2">
      <c r="A85" s="18" t="s">
        <v>1810</v>
      </c>
      <c r="B85" s="18"/>
    </row>
    <row r="86" ht="24.95" customHeight="1" spans="1:2">
      <c r="A86" s="18" t="s">
        <v>1811</v>
      </c>
      <c r="B86" s="18"/>
    </row>
    <row r="87" ht="24.95" customHeight="1" spans="1:2">
      <c r="A87" s="18" t="s">
        <v>1812</v>
      </c>
      <c r="B87" s="55"/>
    </row>
    <row r="88" ht="24.95" customHeight="1" spans="1:2">
      <c r="A88" s="18" t="s">
        <v>1759</v>
      </c>
      <c r="B88" s="55"/>
    </row>
    <row r="89" ht="24.95" customHeight="1" spans="1:2">
      <c r="A89" s="18" t="s">
        <v>1813</v>
      </c>
      <c r="B89" s="18"/>
    </row>
    <row r="90" ht="24.95" customHeight="1" spans="1:2">
      <c r="A90" s="18" t="s">
        <v>1814</v>
      </c>
      <c r="B90" s="18"/>
    </row>
    <row r="91" ht="24.95" customHeight="1" spans="1:2">
      <c r="A91" s="18" t="s">
        <v>1815</v>
      </c>
      <c r="B91" s="18"/>
    </row>
    <row r="92" ht="24.95" customHeight="1" spans="1:2">
      <c r="A92" s="18" t="s">
        <v>1816</v>
      </c>
      <c r="B92" s="18"/>
    </row>
    <row r="93" ht="24.95" customHeight="1" spans="1:2">
      <c r="A93" s="18" t="s">
        <v>1759</v>
      </c>
      <c r="B93" s="18"/>
    </row>
    <row r="94" ht="24.95" customHeight="1" spans="1:2">
      <c r="A94" s="18" t="s">
        <v>1813</v>
      </c>
      <c r="B94" s="18"/>
    </row>
    <row r="95" ht="24.95" customHeight="1" spans="1:2">
      <c r="A95" s="18" t="s">
        <v>1817</v>
      </c>
      <c r="B95" s="18"/>
    </row>
    <row r="96" ht="24.95" customHeight="1" spans="1:2">
      <c r="A96" s="18" t="s">
        <v>1818</v>
      </c>
      <c r="B96" s="18"/>
    </row>
    <row r="97" ht="24.95" customHeight="1" spans="1:2">
      <c r="A97" s="18" t="s">
        <v>1819</v>
      </c>
      <c r="B97" s="18"/>
    </row>
    <row r="98" ht="24.95" customHeight="1" spans="1:2">
      <c r="A98" s="18" t="s">
        <v>1311</v>
      </c>
      <c r="B98" s="18"/>
    </row>
    <row r="99" ht="24.95" customHeight="1" spans="1:2">
      <c r="A99" s="18" t="s">
        <v>1820</v>
      </c>
      <c r="B99" s="18"/>
    </row>
    <row r="100" ht="24.95" customHeight="1" spans="1:2">
      <c r="A100" s="18" t="s">
        <v>1821</v>
      </c>
      <c r="B100" s="18"/>
    </row>
    <row r="101" ht="24.95" customHeight="1" spans="1:2">
      <c r="A101" s="18" t="s">
        <v>1311</v>
      </c>
      <c r="B101" s="18"/>
    </row>
    <row r="102" ht="24.95" customHeight="1" spans="1:2">
      <c r="A102" s="18" t="s">
        <v>1822</v>
      </c>
      <c r="B102" s="18"/>
    </row>
    <row r="103" ht="24.95" customHeight="1" spans="1:2">
      <c r="A103" s="18" t="s">
        <v>1823</v>
      </c>
      <c r="B103" s="18"/>
    </row>
    <row r="104" ht="24.95" customHeight="1" spans="1:2">
      <c r="A104" s="18" t="s">
        <v>1824</v>
      </c>
      <c r="B104" s="18"/>
    </row>
    <row r="105" ht="24.95" customHeight="1" spans="1:2">
      <c r="A105" s="18" t="s">
        <v>1352</v>
      </c>
      <c r="B105" s="18"/>
    </row>
    <row r="106" ht="24.95" customHeight="1" spans="1:2">
      <c r="A106" s="18" t="s">
        <v>1825</v>
      </c>
      <c r="B106" s="18"/>
    </row>
    <row r="107" ht="24.95" customHeight="1" spans="1:2">
      <c r="A107" s="18" t="s">
        <v>1826</v>
      </c>
      <c r="B107" s="18"/>
    </row>
    <row r="108" ht="24.95" customHeight="1" spans="1:2">
      <c r="A108" s="18" t="s">
        <v>1356</v>
      </c>
      <c r="B108" s="18"/>
    </row>
    <row r="109" ht="24.95" customHeight="1" spans="1:2">
      <c r="A109" s="18" t="s">
        <v>1827</v>
      </c>
      <c r="B109" s="18"/>
    </row>
    <row r="110" ht="24.95" customHeight="1" spans="1:2">
      <c r="A110" s="18" t="s">
        <v>1828</v>
      </c>
      <c r="B110" s="18"/>
    </row>
    <row r="111" ht="24.95" customHeight="1" spans="1:2">
      <c r="A111" s="18" t="s">
        <v>1829</v>
      </c>
      <c r="B111" s="18"/>
    </row>
    <row r="112" ht="24.95" customHeight="1" spans="1:2">
      <c r="A112" s="18" t="s">
        <v>1827</v>
      </c>
      <c r="B112" s="18"/>
    </row>
    <row r="113" ht="24.95" customHeight="1" spans="1:2">
      <c r="A113" s="18" t="s">
        <v>1830</v>
      </c>
      <c r="B113" s="18"/>
    </row>
    <row r="114" ht="24.95" customHeight="1" spans="1:2">
      <c r="A114" s="18" t="s">
        <v>1831</v>
      </c>
      <c r="B114" s="18"/>
    </row>
    <row r="115" ht="24.95" customHeight="1" spans="1:2">
      <c r="A115" s="18" t="s">
        <v>1832</v>
      </c>
      <c r="B115" s="18"/>
    </row>
    <row r="116" ht="24.95" customHeight="1" spans="1:2">
      <c r="A116" s="18" t="s">
        <v>1833</v>
      </c>
      <c r="B116" s="18"/>
    </row>
    <row r="117" ht="24.95" customHeight="1" spans="1:2">
      <c r="A117" s="18" t="s">
        <v>1365</v>
      </c>
      <c r="B117" s="18"/>
    </row>
    <row r="118" ht="24.95" customHeight="1" spans="1:2">
      <c r="A118" s="18" t="s">
        <v>1834</v>
      </c>
      <c r="B118" s="18"/>
    </row>
    <row r="119" ht="24.95" customHeight="1" spans="1:2">
      <c r="A119" s="18" t="s">
        <v>1835</v>
      </c>
      <c r="B119" s="18"/>
    </row>
    <row r="120" ht="24.95" customHeight="1" spans="1:2">
      <c r="A120" s="18" t="s">
        <v>1836</v>
      </c>
      <c r="B120" s="18"/>
    </row>
    <row r="121" ht="24.95" customHeight="1" spans="1:2">
      <c r="A121" s="18" t="s">
        <v>1837</v>
      </c>
      <c r="B121" s="18"/>
    </row>
    <row r="122" ht="24.95" customHeight="1" spans="1:2">
      <c r="A122" s="18" t="s">
        <v>1838</v>
      </c>
      <c r="B122" s="18"/>
    </row>
    <row r="123" ht="24.95" customHeight="1" spans="1:2">
      <c r="A123" s="18" t="s">
        <v>1839</v>
      </c>
      <c r="B123" s="18"/>
    </row>
    <row r="124" ht="24.95" customHeight="1" spans="1:2">
      <c r="A124" s="18" t="s">
        <v>1840</v>
      </c>
      <c r="B124" s="18"/>
    </row>
    <row r="125" ht="24.95" customHeight="1" spans="1:2">
      <c r="A125" s="18" t="s">
        <v>1841</v>
      </c>
      <c r="B125" s="18"/>
    </row>
    <row r="126" ht="24.95" customHeight="1" spans="1:2">
      <c r="A126" s="18" t="s">
        <v>1842</v>
      </c>
      <c r="B126" s="18"/>
    </row>
    <row r="127" ht="24.95" customHeight="1" spans="1:2">
      <c r="A127" s="18" t="s">
        <v>1843</v>
      </c>
      <c r="B127" s="18"/>
    </row>
    <row r="128" ht="24.95" customHeight="1" spans="1:2">
      <c r="A128" s="18" t="s">
        <v>1844</v>
      </c>
      <c r="B128" s="18"/>
    </row>
    <row r="129" ht="24.95" customHeight="1" spans="1:2">
      <c r="A129" s="18" t="s">
        <v>1845</v>
      </c>
      <c r="B129" s="18"/>
    </row>
    <row r="130" ht="24.95" customHeight="1" spans="1:2">
      <c r="A130" s="18" t="s">
        <v>1846</v>
      </c>
      <c r="B130" s="18"/>
    </row>
    <row r="131" ht="24.95" customHeight="1" spans="1:2">
      <c r="A131" s="18" t="s">
        <v>1847</v>
      </c>
      <c r="B131" s="18"/>
    </row>
    <row r="132" ht="24.95" customHeight="1" spans="1:2">
      <c r="A132" s="18" t="s">
        <v>1848</v>
      </c>
      <c r="B132" s="18"/>
    </row>
    <row r="133" ht="24.95" customHeight="1" spans="1:2">
      <c r="A133" s="18" t="s">
        <v>1849</v>
      </c>
      <c r="B133" s="18"/>
    </row>
    <row r="134" ht="24.95" customHeight="1" spans="1:2">
      <c r="A134" s="18" t="s">
        <v>1850</v>
      </c>
      <c r="B134" s="18"/>
    </row>
    <row r="135" ht="24.95" customHeight="1" spans="1:2">
      <c r="A135" s="18" t="s">
        <v>1851</v>
      </c>
      <c r="B135" s="18"/>
    </row>
    <row r="136" ht="24.95" customHeight="1" spans="1:2">
      <c r="A136" s="18" t="s">
        <v>1852</v>
      </c>
      <c r="B136" s="18"/>
    </row>
    <row r="137" ht="24.95" customHeight="1" spans="1:2">
      <c r="A137" s="18" t="s">
        <v>1853</v>
      </c>
      <c r="B137" s="18"/>
    </row>
    <row r="138" ht="24.95" customHeight="1" spans="1:2">
      <c r="A138" s="18" t="s">
        <v>1854</v>
      </c>
      <c r="B138" s="18"/>
    </row>
    <row r="139" ht="24.95" customHeight="1" spans="1:2">
      <c r="A139" s="18" t="s">
        <v>1389</v>
      </c>
      <c r="B139" s="18"/>
    </row>
    <row r="140" ht="24.95" customHeight="1" spans="1:2">
      <c r="A140" s="18" t="s">
        <v>1855</v>
      </c>
      <c r="B140" s="18"/>
    </row>
    <row r="141" ht="24.95" customHeight="1" spans="1:2">
      <c r="A141" s="18" t="s">
        <v>1856</v>
      </c>
      <c r="B141" s="18"/>
    </row>
    <row r="142" ht="24.95" customHeight="1" spans="1:2">
      <c r="A142" s="18" t="s">
        <v>1857</v>
      </c>
      <c r="B142" s="18"/>
    </row>
    <row r="143" ht="24.95" customHeight="1" spans="1:2">
      <c r="A143" s="18" t="s">
        <v>1858</v>
      </c>
      <c r="B143" s="18"/>
    </row>
    <row r="144" ht="24.95" customHeight="1" spans="1:2">
      <c r="A144" s="18" t="s">
        <v>1859</v>
      </c>
      <c r="B144" s="18"/>
    </row>
    <row r="145" ht="24.95" customHeight="1" spans="1:2">
      <c r="A145" s="18" t="s">
        <v>1860</v>
      </c>
      <c r="B145" s="18"/>
    </row>
    <row r="146" ht="24.95" customHeight="1" spans="1:2">
      <c r="A146" s="18" t="s">
        <v>1410</v>
      </c>
      <c r="B146" s="55"/>
    </row>
    <row r="147" ht="24.95" customHeight="1" spans="1:2">
      <c r="A147" s="18" t="s">
        <v>1861</v>
      </c>
      <c r="B147" s="18"/>
    </row>
    <row r="148" ht="24.95" customHeight="1" spans="1:2">
      <c r="A148" s="18" t="s">
        <v>1862</v>
      </c>
      <c r="B148" s="18"/>
    </row>
    <row r="149" ht="24.95" customHeight="1" spans="1:2">
      <c r="A149" s="18" t="s">
        <v>1863</v>
      </c>
      <c r="B149" s="18"/>
    </row>
    <row r="150" ht="24.95" customHeight="1" spans="1:2">
      <c r="A150" s="18" t="s">
        <v>1864</v>
      </c>
      <c r="B150" s="18"/>
    </row>
    <row r="151" ht="24.95" customHeight="1" spans="1:2">
      <c r="A151" s="18" t="s">
        <v>1865</v>
      </c>
      <c r="B151" s="18"/>
    </row>
    <row r="152" ht="24.95" customHeight="1" spans="1:2">
      <c r="A152" s="18" t="s">
        <v>1866</v>
      </c>
      <c r="B152" s="18"/>
    </row>
    <row r="153" ht="24.95" customHeight="1" spans="1:2">
      <c r="A153" s="18" t="s">
        <v>1867</v>
      </c>
      <c r="B153" s="18"/>
    </row>
    <row r="154" ht="24.95" customHeight="1" spans="1:2">
      <c r="A154" s="18" t="s">
        <v>1868</v>
      </c>
      <c r="B154" s="55"/>
    </row>
    <row r="155" ht="24.95" customHeight="1" spans="1:2">
      <c r="A155" s="18" t="s">
        <v>1869</v>
      </c>
      <c r="B155" s="18"/>
    </row>
    <row r="156" ht="24.95" customHeight="1" spans="1:2">
      <c r="A156" s="18" t="s">
        <v>1865</v>
      </c>
      <c r="B156" s="18"/>
    </row>
    <row r="157" ht="24.95" customHeight="1" spans="1:2">
      <c r="A157" s="18" t="s">
        <v>1870</v>
      </c>
      <c r="B157" s="18"/>
    </row>
    <row r="158" ht="24.95" customHeight="1" spans="1:2">
      <c r="A158" s="18" t="s">
        <v>1871</v>
      </c>
      <c r="B158" s="18"/>
    </row>
    <row r="159" ht="24.95" customHeight="1" spans="1:2">
      <c r="A159" s="18" t="s">
        <v>1872</v>
      </c>
      <c r="B159" s="55"/>
    </row>
    <row r="160" ht="24.95" customHeight="1" spans="1:2">
      <c r="A160" s="18" t="s">
        <v>1873</v>
      </c>
      <c r="B160" s="18"/>
    </row>
    <row r="161" ht="24.95" customHeight="1" spans="1:2">
      <c r="A161" s="18" t="s">
        <v>1874</v>
      </c>
      <c r="B161" s="18"/>
    </row>
    <row r="162" ht="24.95" customHeight="1" spans="1:2">
      <c r="A162" s="18" t="s">
        <v>1875</v>
      </c>
      <c r="B162" s="18"/>
    </row>
    <row r="163" ht="24.95" customHeight="1" spans="1:2">
      <c r="A163" s="18" t="s">
        <v>1876</v>
      </c>
      <c r="B163" s="18"/>
    </row>
    <row r="164" ht="24.95" customHeight="1" spans="1:2">
      <c r="A164" s="18" t="s">
        <v>1464</v>
      </c>
      <c r="B164" s="18"/>
    </row>
    <row r="165" ht="24.95" customHeight="1" spans="1:2">
      <c r="A165" s="18" t="s">
        <v>1877</v>
      </c>
      <c r="B165" s="18"/>
    </row>
    <row r="166" ht="24.95" customHeight="1" spans="1:2">
      <c r="A166" s="18" t="s">
        <v>1878</v>
      </c>
      <c r="B166" s="18"/>
    </row>
    <row r="167" ht="24.95" customHeight="1" spans="1:2">
      <c r="A167" s="18" t="s">
        <v>1879</v>
      </c>
      <c r="B167" s="18"/>
    </row>
    <row r="168" ht="24.95" customHeight="1" spans="1:2">
      <c r="A168" s="18" t="s">
        <v>1880</v>
      </c>
      <c r="B168" s="18"/>
    </row>
    <row r="169" ht="24.95" customHeight="1" spans="1:2">
      <c r="A169" s="18" t="s">
        <v>1881</v>
      </c>
      <c r="B169" s="18"/>
    </row>
    <row r="170" ht="24.95" customHeight="1" spans="1:2">
      <c r="A170" s="18" t="s">
        <v>1882</v>
      </c>
      <c r="B170" s="18"/>
    </row>
    <row r="171" ht="24.95" customHeight="1" spans="1:2">
      <c r="A171" s="18" t="s">
        <v>1481</v>
      </c>
      <c r="B171" s="18"/>
    </row>
    <row r="172" ht="24.95" customHeight="1" spans="1:2">
      <c r="A172" s="18" t="s">
        <v>1883</v>
      </c>
      <c r="B172" s="18"/>
    </row>
    <row r="173" ht="24.95" customHeight="1" spans="1:2">
      <c r="A173" s="18" t="s">
        <v>1884</v>
      </c>
      <c r="B173" s="18"/>
    </row>
    <row r="174" ht="24.95" customHeight="1" spans="1:2">
      <c r="A174" s="18" t="s">
        <v>1885</v>
      </c>
      <c r="B174" s="55"/>
    </row>
    <row r="175" ht="24.95" customHeight="1" spans="1:2">
      <c r="A175" s="18" t="s">
        <v>1886</v>
      </c>
      <c r="B175" s="18"/>
    </row>
    <row r="176" ht="24.95" customHeight="1" spans="1:2">
      <c r="A176" s="18" t="s">
        <v>1887</v>
      </c>
      <c r="B176" s="18"/>
    </row>
    <row r="177" ht="24.95" customHeight="1" spans="1:2">
      <c r="A177" s="18" t="s">
        <v>1888</v>
      </c>
      <c r="B177" s="18"/>
    </row>
    <row r="178" ht="24.95" customHeight="1" spans="1:2">
      <c r="A178" s="18" t="s">
        <v>1889</v>
      </c>
      <c r="B178" s="18"/>
    </row>
    <row r="179" ht="24.95" customHeight="1" spans="1:2">
      <c r="A179" s="18" t="s">
        <v>1890</v>
      </c>
      <c r="B179" s="18"/>
    </row>
    <row r="180" ht="24.95" customHeight="1" spans="1:2">
      <c r="A180" s="18" t="s">
        <v>1891</v>
      </c>
      <c r="B180" s="18"/>
    </row>
    <row r="181" ht="24.95" customHeight="1" spans="1:2">
      <c r="A181" s="18" t="s">
        <v>1892</v>
      </c>
      <c r="B181" s="18"/>
    </row>
    <row r="182" ht="24.95" customHeight="1" spans="1:2">
      <c r="A182" s="18" t="s">
        <v>1893</v>
      </c>
      <c r="B182" s="18"/>
    </row>
    <row r="183" ht="24.95" customHeight="1" spans="1:2">
      <c r="A183" s="18" t="s">
        <v>1894</v>
      </c>
      <c r="B183" s="18"/>
    </row>
    <row r="184" ht="24.95" customHeight="1" spans="1:2">
      <c r="A184" s="18" t="s">
        <v>1895</v>
      </c>
      <c r="B184" s="18"/>
    </row>
    <row r="185" ht="24.95" customHeight="1" spans="1:2">
      <c r="A185" s="18" t="s">
        <v>1896</v>
      </c>
      <c r="B185" s="55"/>
    </row>
    <row r="186" ht="24.95" customHeight="1" spans="1:2">
      <c r="A186" s="18" t="s">
        <v>1897</v>
      </c>
      <c r="B186" s="18"/>
    </row>
    <row r="187" ht="24.95" customHeight="1" spans="1:2">
      <c r="A187" s="18" t="s">
        <v>1898</v>
      </c>
      <c r="B187" s="55"/>
    </row>
    <row r="188" ht="24.95" customHeight="1" spans="1:2">
      <c r="A188" s="18" t="s">
        <v>1899</v>
      </c>
      <c r="B188" s="55"/>
    </row>
    <row r="189" ht="24.95" customHeight="1" spans="1:2">
      <c r="A189" s="18" t="s">
        <v>1900</v>
      </c>
      <c r="B189" s="55"/>
    </row>
    <row r="190" ht="24.95" customHeight="1" spans="1:2">
      <c r="A190" s="18" t="s">
        <v>1901</v>
      </c>
      <c r="B190" s="18"/>
    </row>
    <row r="191" ht="24.95" customHeight="1" spans="1:2">
      <c r="A191" s="18" t="s">
        <v>1902</v>
      </c>
      <c r="B191" s="55"/>
    </row>
    <row r="192" ht="24.95" customHeight="1" spans="1:2">
      <c r="A192" s="18" t="s">
        <v>1903</v>
      </c>
      <c r="B192" s="18"/>
    </row>
    <row r="193" ht="24.95" customHeight="1" spans="1:2">
      <c r="A193" s="18" t="s">
        <v>1904</v>
      </c>
      <c r="B193" s="18"/>
    </row>
    <row r="194" ht="24.95" customHeight="1" spans="1:2">
      <c r="A194" s="18" t="s">
        <v>1905</v>
      </c>
      <c r="B194" s="18"/>
    </row>
    <row r="195" ht="24.95" customHeight="1" spans="1:2">
      <c r="A195" s="18" t="s">
        <v>1906</v>
      </c>
      <c r="B195" s="55"/>
    </row>
    <row r="196" ht="24.95" customHeight="1" spans="1:2">
      <c r="A196" s="18" t="s">
        <v>1907</v>
      </c>
      <c r="B196" s="18"/>
    </row>
    <row r="197" ht="24.95" customHeight="1" spans="1:2">
      <c r="A197" s="18" t="s">
        <v>1908</v>
      </c>
      <c r="B197" s="18"/>
    </row>
    <row r="198" ht="24.95" customHeight="1" spans="1:2">
      <c r="A198" s="18" t="s">
        <v>1909</v>
      </c>
      <c r="B198" s="55"/>
    </row>
    <row r="199" ht="24.95" customHeight="1" spans="1:2">
      <c r="A199" s="18" t="s">
        <v>1910</v>
      </c>
      <c r="B199" s="55"/>
    </row>
    <row r="200" ht="24.95" customHeight="1" spans="1:2">
      <c r="A200" s="18" t="s">
        <v>1911</v>
      </c>
      <c r="B200" s="18"/>
    </row>
    <row r="201" ht="24.95" customHeight="1" spans="1:2">
      <c r="A201" s="18" t="s">
        <v>1912</v>
      </c>
      <c r="B201" s="18"/>
    </row>
    <row r="202" ht="24.95" customHeight="1" spans="1:2">
      <c r="A202" s="18" t="s">
        <v>1913</v>
      </c>
      <c r="B202" s="18"/>
    </row>
    <row r="203" ht="24.95" customHeight="1" spans="1:2">
      <c r="A203" s="18" t="s">
        <v>1914</v>
      </c>
      <c r="B203" s="18"/>
    </row>
    <row r="204" ht="24.95" customHeight="1" spans="1:2">
      <c r="A204" s="18" t="s">
        <v>1915</v>
      </c>
      <c r="B204" s="18"/>
    </row>
    <row r="205" ht="24.95" customHeight="1" spans="1:2">
      <c r="A205" s="18" t="s">
        <v>1916</v>
      </c>
      <c r="B205" s="18"/>
    </row>
    <row r="206" ht="24.95" customHeight="1" spans="1:2">
      <c r="A206" s="18" t="s">
        <v>1917</v>
      </c>
      <c r="B206" s="18"/>
    </row>
    <row r="207" ht="24.95" customHeight="1" spans="1:2">
      <c r="A207" s="18" t="s">
        <v>1918</v>
      </c>
      <c r="B207" s="18"/>
    </row>
    <row r="208" ht="24.95" customHeight="1" spans="1:2">
      <c r="A208" s="18" t="s">
        <v>1919</v>
      </c>
      <c r="B208" s="18"/>
    </row>
    <row r="209" ht="24.95" customHeight="1" spans="1:2">
      <c r="A209" s="18" t="s">
        <v>1920</v>
      </c>
      <c r="B209" s="55"/>
    </row>
    <row r="210" ht="24.95" customHeight="1" spans="1:2">
      <c r="A210" s="18" t="s">
        <v>1921</v>
      </c>
      <c r="B210" s="18"/>
    </row>
    <row r="211" ht="24.95" customHeight="1" spans="1:2">
      <c r="A211" s="18" t="s">
        <v>1922</v>
      </c>
      <c r="B211" s="18"/>
    </row>
    <row r="212" ht="24.95" customHeight="1" spans="1:2">
      <c r="A212" s="18" t="s">
        <v>1923</v>
      </c>
      <c r="B212" s="18"/>
    </row>
    <row r="213" ht="24.95" customHeight="1" spans="1:2">
      <c r="A213" s="18" t="s">
        <v>1924</v>
      </c>
      <c r="B213" s="18"/>
    </row>
    <row r="214" ht="24.95" customHeight="1" spans="1:2">
      <c r="A214" s="18" t="s">
        <v>1925</v>
      </c>
      <c r="B214" s="18"/>
    </row>
    <row r="215" ht="24.95" customHeight="1" spans="1:2">
      <c r="A215" s="18" t="s">
        <v>1926</v>
      </c>
      <c r="B215" s="18"/>
    </row>
    <row r="216" ht="24.95" customHeight="1" spans="1:2">
      <c r="A216" s="18" t="s">
        <v>1927</v>
      </c>
      <c r="B216" s="18"/>
    </row>
    <row r="217" ht="24.95" customHeight="1" spans="1:2">
      <c r="A217" s="18" t="s">
        <v>1928</v>
      </c>
      <c r="B217" s="18"/>
    </row>
    <row r="218" ht="24.95" customHeight="1" spans="1:2">
      <c r="A218" s="18" t="s">
        <v>1929</v>
      </c>
      <c r="B218" s="18"/>
    </row>
    <row r="219" ht="24.95" customHeight="1" spans="1:2">
      <c r="A219" s="18" t="s">
        <v>1930</v>
      </c>
      <c r="B219" s="18"/>
    </row>
    <row r="220" ht="24.95" customHeight="1" spans="1:2">
      <c r="A220" s="18" t="s">
        <v>1931</v>
      </c>
      <c r="B220" s="55"/>
    </row>
    <row r="221" ht="24.95" customHeight="1" spans="1:2">
      <c r="A221" s="18" t="s">
        <v>1932</v>
      </c>
      <c r="B221" s="55"/>
    </row>
    <row r="222" ht="24.95" customHeight="1" spans="1:2">
      <c r="A222" s="18" t="s">
        <v>1933</v>
      </c>
      <c r="B222" s="18"/>
    </row>
    <row r="223" ht="24.95" customHeight="1" spans="1:2">
      <c r="A223" s="18" t="s">
        <v>1934</v>
      </c>
      <c r="B223" s="18"/>
    </row>
    <row r="224" ht="24.95" customHeight="1" spans="1:2">
      <c r="A224" s="18" t="s">
        <v>1935</v>
      </c>
      <c r="B224" s="18"/>
    </row>
    <row r="225" ht="24.95" customHeight="1" spans="1:2">
      <c r="A225" s="18" t="s">
        <v>1936</v>
      </c>
      <c r="B225" s="18"/>
    </row>
    <row r="226" ht="24.95" customHeight="1" spans="1:2">
      <c r="A226" s="18" t="s">
        <v>1937</v>
      </c>
      <c r="B226" s="18"/>
    </row>
    <row r="227" ht="24.95" customHeight="1" spans="1:2">
      <c r="A227" s="18" t="s">
        <v>1938</v>
      </c>
      <c r="B227" s="18"/>
    </row>
    <row r="228" ht="24.95" customHeight="1" spans="1:2">
      <c r="A228" s="18" t="s">
        <v>1939</v>
      </c>
      <c r="B228" s="18"/>
    </row>
    <row r="229" ht="24.95" customHeight="1" spans="1:2">
      <c r="A229" s="18" t="s">
        <v>1940</v>
      </c>
      <c r="B229" s="18"/>
    </row>
    <row r="230" ht="24.95" customHeight="1" spans="1:2">
      <c r="A230" s="18" t="s">
        <v>1941</v>
      </c>
      <c r="B230" s="18"/>
    </row>
    <row r="231" ht="24.95" customHeight="1" spans="1:2">
      <c r="A231" s="18" t="s">
        <v>1942</v>
      </c>
      <c r="B231" s="55"/>
    </row>
    <row r="232" ht="24.95" customHeight="1" spans="1:2">
      <c r="A232" s="18" t="s">
        <v>1943</v>
      </c>
      <c r="B232" s="18"/>
    </row>
    <row r="233" ht="24.95" customHeight="1" spans="1:2">
      <c r="A233" s="18" t="s">
        <v>1944</v>
      </c>
      <c r="B233" s="18"/>
    </row>
    <row r="234" ht="24.95" customHeight="1" spans="1:2">
      <c r="A234" s="18" t="s">
        <v>1945</v>
      </c>
      <c r="B234" s="18"/>
    </row>
    <row r="235" ht="24.95" customHeight="1" spans="1:2">
      <c r="A235" s="18" t="s">
        <v>1946</v>
      </c>
      <c r="B235" s="18"/>
    </row>
    <row r="236" ht="24.95" customHeight="1" spans="1:2">
      <c r="A236" s="18" t="s">
        <v>1947</v>
      </c>
      <c r="B236" s="18"/>
    </row>
    <row r="237" ht="24.95" customHeight="1" spans="1:2">
      <c r="A237" s="18" t="s">
        <v>1948</v>
      </c>
      <c r="B237" s="18"/>
    </row>
    <row r="238" ht="24.95" customHeight="1" spans="1:2">
      <c r="A238" s="18" t="s">
        <v>1949</v>
      </c>
      <c r="B238" s="18"/>
    </row>
    <row r="239" ht="24.95" customHeight="1" spans="1:2">
      <c r="A239" s="18" t="s">
        <v>1950</v>
      </c>
      <c r="B239" s="18"/>
    </row>
    <row r="240" ht="24.95" customHeight="1" spans="1:2">
      <c r="A240" s="18" t="s">
        <v>1951</v>
      </c>
      <c r="B240" s="18"/>
    </row>
    <row r="241" ht="24.95" customHeight="1" spans="1:2">
      <c r="A241" s="18" t="s">
        <v>1952</v>
      </c>
      <c r="B241" s="18"/>
    </row>
    <row r="242" ht="18.75" spans="1:1">
      <c r="A242" s="56"/>
    </row>
  </sheetData>
  <autoFilter ref="A3:B242">
    <extLst/>
  </autoFilter>
  <mergeCells count="1">
    <mergeCell ref="A1:B1"/>
  </mergeCells>
  <pageMargins left="0.75" right="0.75" top="1" bottom="1" header="0.51" footer="0.51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B23"/>
  <sheetViews>
    <sheetView workbookViewId="0">
      <pane xSplit="1" ySplit="4" topLeftCell="B5" activePane="bottomRight" state="frozen"/>
      <selection/>
      <selection pane="topRight"/>
      <selection pane="bottomLeft"/>
      <selection pane="bottomRight" activeCell="E16" sqref="E16"/>
    </sheetView>
  </sheetViews>
  <sheetFormatPr defaultColWidth="9" defaultRowHeight="14.25" outlineLevelCol="1"/>
  <cols>
    <col min="1" max="1" width="43.75" customWidth="1"/>
    <col min="2" max="2" width="20" customWidth="1"/>
  </cols>
  <sheetData>
    <row r="1" ht="22.5" spans="1:2">
      <c r="A1" s="1" t="s">
        <v>1953</v>
      </c>
      <c r="B1" s="1"/>
    </row>
    <row r="2" spans="2:2">
      <c r="B2" s="20" t="s">
        <v>21</v>
      </c>
    </row>
    <row r="3" ht="30" customHeight="1" spans="1:2">
      <c r="A3" s="21" t="s">
        <v>1727</v>
      </c>
      <c r="B3" s="21" t="s">
        <v>1040</v>
      </c>
    </row>
    <row r="4" ht="30" customHeight="1" spans="1:2">
      <c r="A4" s="51" t="s">
        <v>1729</v>
      </c>
      <c r="B4" s="52"/>
    </row>
    <row r="5" ht="30" customHeight="1" spans="1:2">
      <c r="A5" s="51" t="s">
        <v>1730</v>
      </c>
      <c r="B5" s="52"/>
    </row>
    <row r="6" ht="30" customHeight="1" spans="1:2">
      <c r="A6" s="51" t="s">
        <v>1731</v>
      </c>
      <c r="B6" s="52"/>
    </row>
    <row r="7" ht="30" customHeight="1" spans="1:2">
      <c r="A7" s="51" t="s">
        <v>1732</v>
      </c>
      <c r="B7" s="52"/>
    </row>
    <row r="8" ht="30" customHeight="1" spans="1:2">
      <c r="A8" s="51" t="s">
        <v>1733</v>
      </c>
      <c r="B8" s="52"/>
    </row>
    <row r="9" ht="30" customHeight="1" spans="1:2">
      <c r="A9" s="51" t="s">
        <v>1734</v>
      </c>
      <c r="B9" s="52"/>
    </row>
    <row r="10" ht="30" customHeight="1" spans="1:2">
      <c r="A10" s="51" t="s">
        <v>1735</v>
      </c>
      <c r="B10" s="52"/>
    </row>
    <row r="11" ht="30" customHeight="1" spans="1:2">
      <c r="A11" s="51" t="s">
        <v>1736</v>
      </c>
      <c r="B11" s="52"/>
    </row>
    <row r="12" ht="30" customHeight="1" spans="1:2">
      <c r="A12" s="51" t="s">
        <v>1737</v>
      </c>
      <c r="B12" s="52"/>
    </row>
    <row r="13" ht="30" customHeight="1" spans="1:2">
      <c r="A13" s="51" t="s">
        <v>1738</v>
      </c>
      <c r="B13" s="52"/>
    </row>
    <row r="14" ht="30" customHeight="1" spans="1:2">
      <c r="A14" s="51" t="s">
        <v>1739</v>
      </c>
      <c r="B14" s="52"/>
    </row>
    <row r="15" ht="30" customHeight="1" spans="1:2">
      <c r="A15" s="51" t="s">
        <v>1740</v>
      </c>
      <c r="B15" s="52"/>
    </row>
    <row r="16" ht="30" customHeight="1" spans="1:2">
      <c r="A16" s="51" t="s">
        <v>1741</v>
      </c>
      <c r="B16" s="52"/>
    </row>
    <row r="17" ht="30" customHeight="1" spans="1:2">
      <c r="A17" s="53" t="s">
        <v>1728</v>
      </c>
      <c r="B17" s="53"/>
    </row>
    <row r="18" ht="24.95" customHeight="1" spans="1:2">
      <c r="A18" s="52" t="s">
        <v>1042</v>
      </c>
      <c r="B18" s="52"/>
    </row>
    <row r="19" ht="24.95" customHeight="1" spans="1:2">
      <c r="A19" s="54" t="s">
        <v>1954</v>
      </c>
      <c r="B19" s="18"/>
    </row>
    <row r="20" ht="24.95" customHeight="1" spans="1:2">
      <c r="A20" s="54" t="s">
        <v>1955</v>
      </c>
      <c r="B20" s="18"/>
    </row>
    <row r="21" ht="24.95" customHeight="1" spans="1:2">
      <c r="A21" s="18" t="s">
        <v>1072</v>
      </c>
      <c r="B21" s="18"/>
    </row>
    <row r="22" ht="24.95" customHeight="1" spans="1:2">
      <c r="A22" s="53" t="s">
        <v>1956</v>
      </c>
      <c r="B22" s="17"/>
    </row>
    <row r="23" spans="1:1">
      <c r="A23" t="s">
        <v>1957</v>
      </c>
    </row>
  </sheetData>
  <mergeCells count="1">
    <mergeCell ref="A1:B1"/>
  </mergeCells>
  <pageMargins left="0.75" right="0.75" top="1" bottom="1" header="0.51" footer="0.51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B184"/>
  <sheetViews>
    <sheetView workbookViewId="0">
      <pane xSplit="1" ySplit="4" topLeftCell="B157" activePane="bottomRight" state="frozen"/>
      <selection/>
      <selection pane="topRight"/>
      <selection pane="bottomLeft"/>
      <selection pane="bottomRight" activeCell="F167" sqref="F167"/>
    </sheetView>
  </sheetViews>
  <sheetFormatPr defaultColWidth="9" defaultRowHeight="14.25" outlineLevelCol="1"/>
  <cols>
    <col min="1" max="1" width="53.5" customWidth="1"/>
    <col min="2" max="2" width="15.5" customWidth="1"/>
  </cols>
  <sheetData>
    <row r="1" ht="22.5" spans="1:2">
      <c r="A1" s="1" t="s">
        <v>1958</v>
      </c>
      <c r="B1" s="1"/>
    </row>
    <row r="2" spans="2:2">
      <c r="B2" s="20" t="s">
        <v>21</v>
      </c>
    </row>
    <row r="3" ht="30" customHeight="1" spans="1:2">
      <c r="A3" s="21" t="s">
        <v>1959</v>
      </c>
      <c r="B3" s="21" t="s">
        <v>1040</v>
      </c>
    </row>
    <row r="4" ht="24.95" customHeight="1" spans="1:2">
      <c r="A4" s="37" t="s">
        <v>1960</v>
      </c>
      <c r="B4" s="38">
        <f>B5</f>
        <v>0</v>
      </c>
    </row>
    <row r="5" ht="24.95" customHeight="1" spans="1:2">
      <c r="A5" s="39" t="s">
        <v>1752</v>
      </c>
      <c r="B5" s="40">
        <v>0</v>
      </c>
    </row>
    <row r="6" ht="24.95" customHeight="1" spans="1:2">
      <c r="A6" s="39" t="s">
        <v>1753</v>
      </c>
      <c r="B6" s="40">
        <v>0</v>
      </c>
    </row>
    <row r="7" ht="24.95" customHeight="1" spans="1:2">
      <c r="A7" s="39" t="s">
        <v>1754</v>
      </c>
      <c r="B7" s="40">
        <v>0</v>
      </c>
    </row>
    <row r="8" ht="24.95" customHeight="1" spans="1:2">
      <c r="A8" s="39" t="s">
        <v>1755</v>
      </c>
      <c r="B8" s="40">
        <v>0</v>
      </c>
    </row>
    <row r="9" ht="24.95" customHeight="1" spans="1:2">
      <c r="A9" s="39" t="s">
        <v>1756</v>
      </c>
      <c r="B9" s="40">
        <v>0</v>
      </c>
    </row>
    <row r="10" ht="24.95" customHeight="1" spans="1:2">
      <c r="A10" s="41" t="s">
        <v>1961</v>
      </c>
      <c r="B10" s="40"/>
    </row>
    <row r="11" ht="24.95" customHeight="1" spans="1:2">
      <c r="A11" s="39" t="s">
        <v>1757</v>
      </c>
      <c r="B11" s="40"/>
    </row>
    <row r="12" ht="24.95" customHeight="1" spans="1:2">
      <c r="A12" s="39" t="s">
        <v>1758</v>
      </c>
      <c r="B12" s="40"/>
    </row>
    <row r="13" ht="24.95" customHeight="1" spans="1:2">
      <c r="A13" s="39" t="s">
        <v>1759</v>
      </c>
      <c r="B13" s="40"/>
    </row>
    <row r="14" ht="24.95" customHeight="1" spans="1:2">
      <c r="A14" s="39" t="s">
        <v>1760</v>
      </c>
      <c r="B14" s="40"/>
    </row>
    <row r="15" ht="24.95" customHeight="1" spans="1:2">
      <c r="A15" s="39" t="s">
        <v>1761</v>
      </c>
      <c r="B15" s="40"/>
    </row>
    <row r="16" ht="24.95" customHeight="1" spans="1:2">
      <c r="A16" s="39" t="s">
        <v>1758</v>
      </c>
      <c r="B16" s="40"/>
    </row>
    <row r="17" ht="24.95" customHeight="1" spans="1:2">
      <c r="A17" s="39" t="s">
        <v>1759</v>
      </c>
      <c r="B17" s="40"/>
    </row>
    <row r="18" ht="24.95" customHeight="1" spans="1:2">
      <c r="A18" s="42" t="s">
        <v>1762</v>
      </c>
      <c r="B18" s="40"/>
    </row>
    <row r="19" ht="24.95" customHeight="1" spans="1:2">
      <c r="A19" s="41" t="s">
        <v>1962</v>
      </c>
      <c r="B19" s="40"/>
    </row>
    <row r="20" ht="24.95" customHeight="1" spans="1:2">
      <c r="A20" s="41" t="s">
        <v>1763</v>
      </c>
      <c r="B20" s="40"/>
    </row>
    <row r="21" ht="24.95" customHeight="1" spans="1:2">
      <c r="A21" s="41" t="s">
        <v>1768</v>
      </c>
      <c r="B21" s="40"/>
    </row>
    <row r="22" ht="24.95" customHeight="1" spans="1:2">
      <c r="A22" s="41" t="s">
        <v>1769</v>
      </c>
      <c r="B22" s="40"/>
    </row>
    <row r="23" ht="24.95" customHeight="1" spans="1:2">
      <c r="A23" s="41" t="s">
        <v>1770</v>
      </c>
      <c r="B23" s="40"/>
    </row>
    <row r="24" ht="24.95" customHeight="1" spans="1:2">
      <c r="A24" s="41" t="s">
        <v>1771</v>
      </c>
      <c r="B24" s="40"/>
    </row>
    <row r="25" ht="24.95" customHeight="1" spans="1:2">
      <c r="A25" s="41" t="s">
        <v>1772</v>
      </c>
      <c r="B25" s="40"/>
    </row>
    <row r="26" ht="24.95" customHeight="1" spans="1:2">
      <c r="A26" s="41" t="s">
        <v>1963</v>
      </c>
      <c r="B26" s="40"/>
    </row>
    <row r="27" ht="24.95" customHeight="1" spans="1:2">
      <c r="A27" s="41" t="s">
        <v>1773</v>
      </c>
      <c r="B27" s="40"/>
    </row>
    <row r="28" ht="24.95" customHeight="1" spans="1:2">
      <c r="A28" s="42" t="s">
        <v>1774</v>
      </c>
      <c r="B28" s="40"/>
    </row>
    <row r="29" ht="24.95" customHeight="1" spans="1:2">
      <c r="A29" s="42" t="s">
        <v>1775</v>
      </c>
      <c r="B29" s="40"/>
    </row>
    <row r="30" ht="24.95" customHeight="1" spans="1:2">
      <c r="A30" s="42" t="s">
        <v>1776</v>
      </c>
      <c r="B30" s="40"/>
    </row>
    <row r="31" ht="24.95" customHeight="1" spans="1:2">
      <c r="A31" s="42" t="s">
        <v>1777</v>
      </c>
      <c r="B31" s="40"/>
    </row>
    <row r="32" ht="24.95" customHeight="1" spans="1:2">
      <c r="A32" s="42" t="s">
        <v>1778</v>
      </c>
      <c r="B32" s="40"/>
    </row>
    <row r="33" ht="24.95" customHeight="1" spans="1:2">
      <c r="A33" s="42" t="s">
        <v>1779</v>
      </c>
      <c r="B33" s="40"/>
    </row>
    <row r="34" ht="24.95" customHeight="1" spans="1:2">
      <c r="A34" s="42" t="s">
        <v>1780</v>
      </c>
      <c r="B34" s="40"/>
    </row>
    <row r="35" ht="24.95" customHeight="1" spans="1:2">
      <c r="A35" s="42" t="s">
        <v>1781</v>
      </c>
      <c r="B35" s="40"/>
    </row>
    <row r="36" ht="24.95" customHeight="1" spans="1:2">
      <c r="A36" s="42" t="s">
        <v>1782</v>
      </c>
      <c r="B36" s="40"/>
    </row>
    <row r="37" ht="24.95" customHeight="1" spans="1:2">
      <c r="A37" s="43" t="s">
        <v>1783</v>
      </c>
      <c r="B37" s="40"/>
    </row>
    <row r="38" ht="24.95" customHeight="1" spans="1:2">
      <c r="A38" s="43" t="s">
        <v>1584</v>
      </c>
      <c r="B38" s="40"/>
    </row>
    <row r="39" ht="24.95" customHeight="1" spans="1:2">
      <c r="A39" s="42" t="s">
        <v>1784</v>
      </c>
      <c r="B39" s="40"/>
    </row>
    <row r="40" ht="24.95" customHeight="1" spans="1:2">
      <c r="A40" s="41" t="s">
        <v>1785</v>
      </c>
      <c r="B40" s="40"/>
    </row>
    <row r="41" ht="24.95" customHeight="1" spans="1:2">
      <c r="A41" s="42" t="s">
        <v>1786</v>
      </c>
      <c r="B41" s="40"/>
    </row>
    <row r="42" ht="24.95" customHeight="1" spans="1:2">
      <c r="A42" s="42" t="s">
        <v>1787</v>
      </c>
      <c r="B42" s="40"/>
    </row>
    <row r="43" ht="24.95" customHeight="1" spans="1:2">
      <c r="A43" s="42" t="s">
        <v>1788</v>
      </c>
      <c r="B43" s="40"/>
    </row>
    <row r="44" ht="24.95" customHeight="1" spans="1:2">
      <c r="A44" s="42" t="s">
        <v>1789</v>
      </c>
      <c r="B44" s="40"/>
    </row>
    <row r="45" ht="24.95" customHeight="1" spans="1:2">
      <c r="A45" s="42" t="s">
        <v>1790</v>
      </c>
      <c r="B45" s="40"/>
    </row>
    <row r="46" ht="24.95" customHeight="1" spans="1:2">
      <c r="A46" s="41" t="s">
        <v>1791</v>
      </c>
      <c r="B46" s="40"/>
    </row>
    <row r="47" ht="24.95" customHeight="1" spans="1:2">
      <c r="A47" s="42" t="s">
        <v>1774</v>
      </c>
      <c r="B47" s="40"/>
    </row>
    <row r="48" ht="24.95" customHeight="1" spans="1:2">
      <c r="A48" s="42" t="s">
        <v>1775</v>
      </c>
      <c r="B48" s="40"/>
    </row>
    <row r="49" ht="24.95" customHeight="1" spans="1:2">
      <c r="A49" s="42" t="s">
        <v>1792</v>
      </c>
      <c r="B49" s="40"/>
    </row>
    <row r="50" ht="24.95" customHeight="1" spans="1:2">
      <c r="A50" s="41" t="s">
        <v>1793</v>
      </c>
      <c r="B50" s="40"/>
    </row>
    <row r="51" ht="24.95" customHeight="1" spans="1:2">
      <c r="A51" s="41" t="s">
        <v>1964</v>
      </c>
      <c r="B51" s="40"/>
    </row>
    <row r="52" ht="24.95" customHeight="1" spans="1:2">
      <c r="A52" s="42" t="s">
        <v>1795</v>
      </c>
      <c r="B52" s="40"/>
    </row>
    <row r="53" ht="24.95" customHeight="1" spans="1:2">
      <c r="A53" s="42" t="s">
        <v>1796</v>
      </c>
      <c r="B53" s="40"/>
    </row>
    <row r="54" ht="24.95" customHeight="1" spans="1:2">
      <c r="A54" s="42" t="s">
        <v>1797</v>
      </c>
      <c r="B54" s="40"/>
    </row>
    <row r="55" ht="24.95" customHeight="1" spans="1:2">
      <c r="A55" s="42" t="s">
        <v>1798</v>
      </c>
      <c r="B55" s="40"/>
    </row>
    <row r="56" ht="24.95" customHeight="1" spans="1:2">
      <c r="A56" s="41" t="s">
        <v>1965</v>
      </c>
      <c r="B56" s="40"/>
    </row>
    <row r="57" ht="24.95" customHeight="1" spans="1:2">
      <c r="A57" s="41" t="s">
        <v>1800</v>
      </c>
      <c r="B57" s="40"/>
    </row>
    <row r="58" ht="24.95" customHeight="1" spans="1:2">
      <c r="A58" s="42" t="s">
        <v>1786</v>
      </c>
      <c r="B58" s="40"/>
    </row>
    <row r="59" ht="24.95" customHeight="1" spans="1:2">
      <c r="A59" s="42" t="s">
        <v>1787</v>
      </c>
      <c r="B59" s="40"/>
    </row>
    <row r="60" ht="24.95" customHeight="1" spans="1:2">
      <c r="A60" s="42" t="s">
        <v>1788</v>
      </c>
      <c r="B60" s="40"/>
    </row>
    <row r="61" ht="24.95" customHeight="1" spans="1:2">
      <c r="A61" s="42" t="s">
        <v>1789</v>
      </c>
      <c r="B61" s="40"/>
    </row>
    <row r="62" ht="24.95" customHeight="1" spans="1:2">
      <c r="A62" s="42" t="s">
        <v>1801</v>
      </c>
      <c r="B62" s="40"/>
    </row>
    <row r="63" ht="24.95" customHeight="1" spans="1:2">
      <c r="A63" s="41" t="s">
        <v>1966</v>
      </c>
      <c r="B63" s="40"/>
    </row>
    <row r="64" ht="24.95" customHeight="1" spans="1:2">
      <c r="A64" s="41" t="s">
        <v>1967</v>
      </c>
      <c r="B64" s="40"/>
    </row>
    <row r="65" ht="24.95" customHeight="1" spans="1:2">
      <c r="A65" s="42" t="s">
        <v>1968</v>
      </c>
      <c r="B65" s="40"/>
    </row>
    <row r="66" ht="24.95" customHeight="1" spans="1:2">
      <c r="A66" s="44" t="s">
        <v>1807</v>
      </c>
      <c r="B66" s="40"/>
    </row>
    <row r="67" ht="24.95" customHeight="1" spans="1:2">
      <c r="A67" s="44" t="s">
        <v>1808</v>
      </c>
      <c r="B67" s="40"/>
    </row>
    <row r="68" ht="24.95" customHeight="1" spans="1:2">
      <c r="A68" s="44" t="s">
        <v>1809</v>
      </c>
      <c r="B68" s="40"/>
    </row>
    <row r="69" ht="24.95" customHeight="1" spans="1:2">
      <c r="A69" s="44" t="s">
        <v>1810</v>
      </c>
      <c r="B69" s="40"/>
    </row>
    <row r="70" ht="24.95" customHeight="1" spans="1:2">
      <c r="A70" s="44" t="s">
        <v>1811</v>
      </c>
      <c r="B70" s="40"/>
    </row>
    <row r="71" ht="24.95" customHeight="1" spans="1:2">
      <c r="A71" s="42" t="s">
        <v>1812</v>
      </c>
      <c r="B71" s="40"/>
    </row>
    <row r="72" ht="24.95" customHeight="1" spans="1:2">
      <c r="A72" s="42" t="s">
        <v>1759</v>
      </c>
      <c r="B72" s="40"/>
    </row>
    <row r="73" ht="24.95" customHeight="1" spans="1:2">
      <c r="A73" s="42" t="s">
        <v>1813</v>
      </c>
      <c r="B73" s="40"/>
    </row>
    <row r="74" ht="24.95" customHeight="1" spans="1:2">
      <c r="A74" s="42" t="s">
        <v>1814</v>
      </c>
      <c r="B74" s="40"/>
    </row>
    <row r="75" ht="24.95" customHeight="1" spans="1:2">
      <c r="A75" s="42" t="s">
        <v>1815</v>
      </c>
      <c r="B75" s="40"/>
    </row>
    <row r="76" ht="24.95" customHeight="1" spans="1:2">
      <c r="A76" s="42" t="s">
        <v>1816</v>
      </c>
      <c r="B76" s="40"/>
    </row>
    <row r="77" ht="24.95" customHeight="1" spans="1:2">
      <c r="A77" s="42" t="s">
        <v>1759</v>
      </c>
      <c r="B77" s="40"/>
    </row>
    <row r="78" ht="24.95" customHeight="1" spans="1:2">
      <c r="A78" s="42" t="s">
        <v>1813</v>
      </c>
      <c r="B78" s="40"/>
    </row>
    <row r="79" ht="24.95" customHeight="1" spans="1:2">
      <c r="A79" s="42" t="s">
        <v>1817</v>
      </c>
      <c r="B79" s="40"/>
    </row>
    <row r="80" ht="24.95" customHeight="1" spans="1:2">
      <c r="A80" s="42" t="s">
        <v>1818</v>
      </c>
      <c r="B80" s="40"/>
    </row>
    <row r="81" ht="24.95" customHeight="1" spans="1:2">
      <c r="A81" s="42" t="s">
        <v>1819</v>
      </c>
      <c r="B81" s="40"/>
    </row>
    <row r="82" ht="24.95" customHeight="1" spans="1:2">
      <c r="A82" s="42" t="s">
        <v>1311</v>
      </c>
      <c r="B82" s="40"/>
    </row>
    <row r="83" ht="24.95" customHeight="1" spans="1:2">
      <c r="A83" s="42" t="s">
        <v>1820</v>
      </c>
      <c r="B83" s="40"/>
    </row>
    <row r="84" ht="24.95" customHeight="1" spans="1:2">
      <c r="A84" s="42" t="s">
        <v>1821</v>
      </c>
      <c r="B84" s="40"/>
    </row>
    <row r="85" ht="24.95" customHeight="1" spans="1:2">
      <c r="A85" s="42" t="s">
        <v>1311</v>
      </c>
      <c r="B85" s="40"/>
    </row>
    <row r="86" ht="24.95" customHeight="1" spans="1:2">
      <c r="A86" s="42" t="s">
        <v>1822</v>
      </c>
      <c r="B86" s="40"/>
    </row>
    <row r="87" ht="24.95" customHeight="1" spans="1:2">
      <c r="A87" s="42" t="s">
        <v>1823</v>
      </c>
      <c r="B87" s="40"/>
    </row>
    <row r="88" ht="24.95" customHeight="1" spans="1:2">
      <c r="A88" s="42" t="s">
        <v>1824</v>
      </c>
      <c r="B88" s="40"/>
    </row>
    <row r="89" ht="24.95" customHeight="1" spans="1:2">
      <c r="A89" s="39" t="s">
        <v>1969</v>
      </c>
      <c r="B89" s="40"/>
    </row>
    <row r="90" ht="24.95" customHeight="1" spans="1:2">
      <c r="A90" s="39" t="s">
        <v>1380</v>
      </c>
      <c r="B90" s="40"/>
    </row>
    <row r="91" ht="24.95" customHeight="1" spans="1:2">
      <c r="A91" s="39" t="s">
        <v>1970</v>
      </c>
      <c r="B91" s="40"/>
    </row>
    <row r="92" ht="24.95" customHeight="1" spans="1:2">
      <c r="A92" s="42" t="s">
        <v>1825</v>
      </c>
      <c r="B92" s="40"/>
    </row>
    <row r="93" ht="24.95" customHeight="1" spans="1:2">
      <c r="A93" s="42" t="s">
        <v>1826</v>
      </c>
      <c r="B93" s="40"/>
    </row>
    <row r="94" ht="24.95" customHeight="1" spans="1:2">
      <c r="A94" s="42" t="s">
        <v>1356</v>
      </c>
      <c r="B94" s="40"/>
    </row>
    <row r="95" ht="24.95" customHeight="1" spans="1:2">
      <c r="A95" s="42" t="s">
        <v>1827</v>
      </c>
      <c r="B95" s="40"/>
    </row>
    <row r="96" ht="24.95" customHeight="1" spans="1:2">
      <c r="A96" s="42" t="s">
        <v>1828</v>
      </c>
      <c r="B96" s="40"/>
    </row>
    <row r="97" ht="24.95" customHeight="1" spans="1:2">
      <c r="A97" s="42" t="s">
        <v>1829</v>
      </c>
      <c r="B97" s="40"/>
    </row>
    <row r="98" ht="24.95" customHeight="1" spans="1:2">
      <c r="A98" s="42" t="s">
        <v>1827</v>
      </c>
      <c r="B98" s="40"/>
    </row>
    <row r="99" ht="24.95" customHeight="1" spans="1:2">
      <c r="A99" s="42" t="s">
        <v>1830</v>
      </c>
      <c r="B99" s="40"/>
    </row>
    <row r="100" ht="24.95" customHeight="1" spans="1:2">
      <c r="A100" s="42" t="s">
        <v>1831</v>
      </c>
      <c r="B100" s="40"/>
    </row>
    <row r="101" ht="24.95" customHeight="1" spans="1:2">
      <c r="A101" s="42" t="s">
        <v>1832</v>
      </c>
      <c r="B101" s="40"/>
    </row>
    <row r="102" ht="24.95" customHeight="1" spans="1:2">
      <c r="A102" s="42" t="s">
        <v>1971</v>
      </c>
      <c r="B102" s="40"/>
    </row>
    <row r="103" ht="24.95" customHeight="1" spans="1:2">
      <c r="A103" s="42" t="s">
        <v>1365</v>
      </c>
      <c r="B103" s="40"/>
    </row>
    <row r="104" ht="24.95" customHeight="1" spans="1:2">
      <c r="A104" s="42" t="s">
        <v>1834</v>
      </c>
      <c r="B104" s="40"/>
    </row>
    <row r="105" ht="24.95" customHeight="1" spans="1:2">
      <c r="A105" s="42" t="s">
        <v>1835</v>
      </c>
      <c r="B105" s="40"/>
    </row>
    <row r="106" ht="24.95" customHeight="1" spans="1:2">
      <c r="A106" s="42" t="s">
        <v>1836</v>
      </c>
      <c r="B106" s="40"/>
    </row>
    <row r="107" ht="24.95" customHeight="1" spans="1:2">
      <c r="A107" s="42" t="s">
        <v>1837</v>
      </c>
      <c r="B107" s="40"/>
    </row>
    <row r="108" ht="24.95" customHeight="1" spans="1:2">
      <c r="A108" s="42" t="s">
        <v>1838</v>
      </c>
      <c r="B108" s="40"/>
    </row>
    <row r="109" ht="24.95" customHeight="1" spans="1:2">
      <c r="A109" s="42" t="s">
        <v>1839</v>
      </c>
      <c r="B109" s="40"/>
    </row>
    <row r="110" ht="24.95" customHeight="1" spans="1:2">
      <c r="A110" s="42" t="s">
        <v>1840</v>
      </c>
      <c r="B110" s="40"/>
    </row>
    <row r="111" ht="24.95" customHeight="1" spans="1:2">
      <c r="A111" s="42" t="s">
        <v>1841</v>
      </c>
      <c r="B111" s="40"/>
    </row>
    <row r="112" ht="24.95" customHeight="1" spans="1:2">
      <c r="A112" s="42" t="s">
        <v>1842</v>
      </c>
      <c r="B112" s="40"/>
    </row>
    <row r="113" ht="24.95" customHeight="1" spans="1:2">
      <c r="A113" s="42" t="s">
        <v>1843</v>
      </c>
      <c r="B113" s="40"/>
    </row>
    <row r="114" ht="24.95" customHeight="1" spans="1:2">
      <c r="A114" s="42" t="s">
        <v>1844</v>
      </c>
      <c r="B114" s="40"/>
    </row>
    <row r="115" ht="24.95" customHeight="1" spans="1:2">
      <c r="A115" s="42" t="s">
        <v>1845</v>
      </c>
      <c r="B115" s="40"/>
    </row>
    <row r="116" ht="24.95" customHeight="1" spans="1:2">
      <c r="A116" s="42" t="s">
        <v>1846</v>
      </c>
      <c r="B116" s="40"/>
    </row>
    <row r="117" ht="24.95" customHeight="1" spans="1:2">
      <c r="A117" s="42" t="s">
        <v>1847</v>
      </c>
      <c r="B117" s="40"/>
    </row>
    <row r="118" ht="24.95" customHeight="1" spans="1:2">
      <c r="A118" s="42" t="s">
        <v>1848</v>
      </c>
      <c r="B118" s="40"/>
    </row>
    <row r="119" ht="24.95" customHeight="1" spans="1:2">
      <c r="A119" s="42" t="s">
        <v>1849</v>
      </c>
      <c r="B119" s="40"/>
    </row>
    <row r="120" ht="24.95" customHeight="1" spans="1:2">
      <c r="A120" s="42" t="s">
        <v>1850</v>
      </c>
      <c r="B120" s="40"/>
    </row>
    <row r="121" ht="24.95" customHeight="1" spans="1:2">
      <c r="A121" s="42" t="s">
        <v>1851</v>
      </c>
      <c r="B121" s="40"/>
    </row>
    <row r="122" ht="24.95" customHeight="1" spans="1:2">
      <c r="A122" s="42" t="s">
        <v>1852</v>
      </c>
      <c r="B122" s="40"/>
    </row>
    <row r="123" ht="24.95" customHeight="1" spans="1:2">
      <c r="A123" s="42" t="s">
        <v>1853</v>
      </c>
      <c r="B123" s="40"/>
    </row>
    <row r="124" ht="24.95" customHeight="1" spans="1:2">
      <c r="A124" s="42" t="s">
        <v>1854</v>
      </c>
      <c r="B124" s="40"/>
    </row>
    <row r="125" ht="24.95" customHeight="1" spans="1:2">
      <c r="A125" s="42" t="s">
        <v>1389</v>
      </c>
      <c r="B125" s="40"/>
    </row>
    <row r="126" ht="24.95" customHeight="1" spans="1:2">
      <c r="A126" s="42" t="s">
        <v>1855</v>
      </c>
      <c r="B126" s="40"/>
    </row>
    <row r="127" ht="24.95" customHeight="1" spans="1:2">
      <c r="A127" s="42" t="s">
        <v>1856</v>
      </c>
      <c r="B127" s="40"/>
    </row>
    <row r="128" ht="24.95" customHeight="1" spans="1:2">
      <c r="A128" s="42" t="s">
        <v>1857</v>
      </c>
      <c r="B128" s="40"/>
    </row>
    <row r="129" ht="24.95" customHeight="1" spans="1:2">
      <c r="A129" s="42" t="s">
        <v>1858</v>
      </c>
      <c r="B129" s="40"/>
    </row>
    <row r="130" ht="24.95" customHeight="1" spans="1:2">
      <c r="A130" s="42" t="s">
        <v>1859</v>
      </c>
      <c r="B130" s="40"/>
    </row>
    <row r="131" ht="24.95" customHeight="1" spans="1:2">
      <c r="A131" s="42" t="s">
        <v>1860</v>
      </c>
      <c r="B131" s="40"/>
    </row>
    <row r="132" ht="24.95" customHeight="1" spans="1:2">
      <c r="A132" s="39" t="s">
        <v>1972</v>
      </c>
      <c r="B132" s="40"/>
    </row>
    <row r="133" ht="24.95" customHeight="1" spans="1:2">
      <c r="A133" s="42" t="s">
        <v>1861</v>
      </c>
      <c r="B133" s="40"/>
    </row>
    <row r="134" ht="24.95" customHeight="1" spans="1:2">
      <c r="A134" s="42" t="s">
        <v>1862</v>
      </c>
      <c r="B134" s="40"/>
    </row>
    <row r="135" ht="24.95" customHeight="1" spans="1:2">
      <c r="A135" s="42" t="s">
        <v>1863</v>
      </c>
      <c r="B135" s="40"/>
    </row>
    <row r="136" ht="24.95" customHeight="1" spans="1:2">
      <c r="A136" s="42" t="s">
        <v>1864</v>
      </c>
      <c r="B136" s="40"/>
    </row>
    <row r="137" ht="24.95" customHeight="1" spans="1:2">
      <c r="A137" s="42" t="s">
        <v>1865</v>
      </c>
      <c r="B137" s="40"/>
    </row>
    <row r="138" ht="24.95" customHeight="1" spans="1:2">
      <c r="A138" s="42" t="s">
        <v>1866</v>
      </c>
      <c r="B138" s="40"/>
    </row>
    <row r="139" ht="24.95" customHeight="1" spans="1:2">
      <c r="A139" s="42" t="s">
        <v>1867</v>
      </c>
      <c r="B139" s="40"/>
    </row>
    <row r="140" ht="24.95" customHeight="1" spans="1:2">
      <c r="A140" s="42" t="s">
        <v>1868</v>
      </c>
      <c r="B140" s="40"/>
    </row>
    <row r="141" ht="24.95" customHeight="1" spans="1:2">
      <c r="A141" s="42" t="s">
        <v>1869</v>
      </c>
      <c r="B141" s="40"/>
    </row>
    <row r="142" ht="24.95" customHeight="1" spans="1:2">
      <c r="A142" s="42" t="s">
        <v>1973</v>
      </c>
      <c r="B142" s="40"/>
    </row>
    <row r="143" ht="24.95" customHeight="1" spans="1:2">
      <c r="A143" s="42" t="s">
        <v>1870</v>
      </c>
      <c r="B143" s="40"/>
    </row>
    <row r="144" ht="24.95" customHeight="1" spans="1:2">
      <c r="A144" s="42" t="s">
        <v>1871</v>
      </c>
      <c r="B144" s="40"/>
    </row>
    <row r="145" ht="24.95" customHeight="1" spans="1:2">
      <c r="A145" s="42" t="s">
        <v>1872</v>
      </c>
      <c r="B145" s="40"/>
    </row>
    <row r="146" ht="24.95" customHeight="1" spans="1:2">
      <c r="A146" s="42" t="s">
        <v>1873</v>
      </c>
      <c r="B146" s="40"/>
    </row>
    <row r="147" ht="24.95" customHeight="1" spans="1:2">
      <c r="A147" s="42" t="s">
        <v>1875</v>
      </c>
      <c r="B147" s="40"/>
    </row>
    <row r="148" ht="24.95" customHeight="1" spans="1:2">
      <c r="A148" s="42" t="s">
        <v>1876</v>
      </c>
      <c r="B148" s="40"/>
    </row>
    <row r="149" ht="24.95" customHeight="1" spans="1:2">
      <c r="A149" s="39" t="s">
        <v>1974</v>
      </c>
      <c r="B149" s="40"/>
    </row>
    <row r="150" ht="24.95" customHeight="1" spans="1:2">
      <c r="A150" s="42" t="s">
        <v>1877</v>
      </c>
      <c r="B150" s="40"/>
    </row>
    <row r="151" ht="24.95" customHeight="1" spans="1:2">
      <c r="A151" s="42" t="s">
        <v>1878</v>
      </c>
      <c r="B151" s="40"/>
    </row>
    <row r="152" ht="24.95" customHeight="1" spans="1:2">
      <c r="A152" s="42" t="s">
        <v>1879</v>
      </c>
      <c r="B152" s="40"/>
    </row>
    <row r="153" ht="24.95" customHeight="1" spans="1:2">
      <c r="A153" s="42" t="s">
        <v>1880</v>
      </c>
      <c r="B153" s="40"/>
    </row>
    <row r="154" ht="24.95" customHeight="1" spans="1:2">
      <c r="A154" s="42" t="s">
        <v>1881</v>
      </c>
      <c r="B154" s="40"/>
    </row>
    <row r="155" ht="24.95" customHeight="1" spans="1:2">
      <c r="A155" s="42" t="s">
        <v>1882</v>
      </c>
      <c r="B155" s="40"/>
    </row>
    <row r="156" ht="24.95" customHeight="1" spans="1:2">
      <c r="A156" s="39" t="s">
        <v>1975</v>
      </c>
      <c r="B156" s="40"/>
    </row>
    <row r="157" ht="24.95" customHeight="1" spans="1:2">
      <c r="A157" s="42" t="s">
        <v>1886</v>
      </c>
      <c r="B157" s="40"/>
    </row>
    <row r="158" ht="24.95" customHeight="1" spans="1:2">
      <c r="A158" s="42" t="s">
        <v>1887</v>
      </c>
      <c r="B158" s="40"/>
    </row>
    <row r="159" ht="24.95" customHeight="1" spans="1:2">
      <c r="A159" s="43" t="s">
        <v>1888</v>
      </c>
      <c r="B159" s="40"/>
    </row>
    <row r="160" ht="24.95" customHeight="1" spans="1:2">
      <c r="A160" s="42" t="s">
        <v>1889</v>
      </c>
      <c r="B160" s="40"/>
    </row>
    <row r="161" ht="24.95" customHeight="1" spans="1:2">
      <c r="A161" s="42" t="s">
        <v>1890</v>
      </c>
      <c r="B161" s="40"/>
    </row>
    <row r="162" ht="24.95" customHeight="1" spans="1:2">
      <c r="A162" s="42" t="s">
        <v>1891</v>
      </c>
      <c r="B162" s="40"/>
    </row>
    <row r="163" ht="24.95" customHeight="1" spans="1:2">
      <c r="A163" s="42" t="s">
        <v>1892</v>
      </c>
      <c r="B163" s="40"/>
    </row>
    <row r="164" ht="24.95" customHeight="1" spans="1:2">
      <c r="A164" s="42" t="s">
        <v>1893</v>
      </c>
      <c r="B164" s="40"/>
    </row>
    <row r="165" ht="24.95" customHeight="1" spans="1:2">
      <c r="A165" s="42" t="s">
        <v>1894</v>
      </c>
      <c r="B165" s="40"/>
    </row>
    <row r="166" ht="24.95" customHeight="1" spans="1:2">
      <c r="A166" s="42" t="s">
        <v>1895</v>
      </c>
      <c r="B166" s="40"/>
    </row>
    <row r="167" ht="24.95" customHeight="1" spans="1:2">
      <c r="A167" s="42" t="s">
        <v>1896</v>
      </c>
      <c r="B167" s="40"/>
    </row>
    <row r="168" ht="24.95" customHeight="1" spans="1:2">
      <c r="A168" s="43" t="s">
        <v>1898</v>
      </c>
      <c r="B168" s="40"/>
    </row>
    <row r="169" ht="24.95" customHeight="1" spans="1:2">
      <c r="A169" s="42" t="s">
        <v>1899</v>
      </c>
      <c r="B169" s="40"/>
    </row>
    <row r="170" ht="24.95" customHeight="1" spans="1:2">
      <c r="A170" s="42" t="s">
        <v>1900</v>
      </c>
      <c r="B170" s="40"/>
    </row>
    <row r="171" ht="24.95" customHeight="1" spans="1:2">
      <c r="A171" s="42" t="s">
        <v>1901</v>
      </c>
      <c r="B171" s="40"/>
    </row>
    <row r="172" ht="24.95" customHeight="1" spans="1:2">
      <c r="A172" s="42" t="s">
        <v>1902</v>
      </c>
      <c r="B172" s="40"/>
    </row>
    <row r="173" ht="24.95" customHeight="1" spans="1:2">
      <c r="A173" s="42" t="s">
        <v>1903</v>
      </c>
      <c r="B173" s="40"/>
    </row>
    <row r="174" ht="24.95" customHeight="1" spans="1:2">
      <c r="A174" s="42" t="s">
        <v>1904</v>
      </c>
      <c r="B174" s="40"/>
    </row>
    <row r="175" ht="24.95" customHeight="1" spans="1:2">
      <c r="A175" s="42" t="s">
        <v>1905</v>
      </c>
      <c r="B175" s="40"/>
    </row>
    <row r="176" ht="24.95" customHeight="1" spans="1:2">
      <c r="A176" s="42" t="s">
        <v>1976</v>
      </c>
      <c r="B176" s="40"/>
    </row>
    <row r="177" ht="24.95" customHeight="1" spans="1:2">
      <c r="A177" s="42" t="s">
        <v>1907</v>
      </c>
      <c r="B177" s="40"/>
    </row>
    <row r="178" ht="24.95" customHeight="1" spans="1:2">
      <c r="A178" s="39" t="s">
        <v>1977</v>
      </c>
      <c r="B178" s="40"/>
    </row>
    <row r="179" ht="24.95" customHeight="1" spans="1:2">
      <c r="A179" s="45" t="s">
        <v>1978</v>
      </c>
      <c r="B179" s="40"/>
    </row>
    <row r="180" ht="24.95" customHeight="1" spans="1:2">
      <c r="A180" s="46" t="s">
        <v>1744</v>
      </c>
      <c r="B180" s="47"/>
    </row>
    <row r="181" ht="24.95" customHeight="1" spans="1:2">
      <c r="A181" s="48" t="s">
        <v>1979</v>
      </c>
      <c r="B181" s="49"/>
    </row>
    <row r="182" ht="24.95" customHeight="1" spans="1:2">
      <c r="A182" s="48" t="s">
        <v>1980</v>
      </c>
      <c r="B182" s="50"/>
    </row>
    <row r="183" ht="24.95" customHeight="1" spans="1:2">
      <c r="A183" s="46" t="s">
        <v>1981</v>
      </c>
      <c r="B183" s="17"/>
    </row>
    <row r="184" spans="1:1">
      <c r="A184" t="s">
        <v>1957</v>
      </c>
    </row>
  </sheetData>
  <autoFilter ref="A3:B184">
    <extLst/>
  </autoFilter>
  <mergeCells count="1">
    <mergeCell ref="A1:B1"/>
  </mergeCells>
  <pageMargins left="0.75" right="0.75" top="1" bottom="1" header="0.51" footer="0.51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B55"/>
  <sheetViews>
    <sheetView topLeftCell="A6" workbookViewId="0">
      <selection activeCell="F10" sqref="F10"/>
    </sheetView>
  </sheetViews>
  <sheetFormatPr defaultColWidth="9" defaultRowHeight="14.25" outlineLevelCol="1"/>
  <cols>
    <col min="1" max="1" width="45.75" customWidth="1"/>
    <col min="2" max="2" width="25.5" customWidth="1"/>
  </cols>
  <sheetData>
    <row r="1" ht="22.5" spans="1:2">
      <c r="A1" s="1" t="s">
        <v>1982</v>
      </c>
      <c r="B1" s="1"/>
    </row>
    <row r="2" spans="2:2">
      <c r="B2" s="20" t="s">
        <v>21</v>
      </c>
    </row>
    <row r="3" ht="33" customHeight="1" spans="1:2">
      <c r="A3" s="32" t="s">
        <v>1983</v>
      </c>
      <c r="B3" s="32" t="s">
        <v>1984</v>
      </c>
    </row>
    <row r="4" ht="24.95" customHeight="1" spans="1:2">
      <c r="A4" s="33" t="s">
        <v>1985</v>
      </c>
      <c r="B4" s="34"/>
    </row>
    <row r="5" ht="24.95" customHeight="1" spans="1:2">
      <c r="A5" s="33" t="s">
        <v>1986</v>
      </c>
      <c r="B5" s="34"/>
    </row>
    <row r="6" ht="24.95" customHeight="1" spans="1:2">
      <c r="A6" s="33" t="s">
        <v>1987</v>
      </c>
      <c r="B6" s="34"/>
    </row>
    <row r="7" ht="24.95" customHeight="1" spans="1:2">
      <c r="A7" s="35" t="s">
        <v>1988</v>
      </c>
      <c r="B7" s="34"/>
    </row>
    <row r="8" ht="24.95" customHeight="1" spans="1:2">
      <c r="A8" s="35" t="s">
        <v>1989</v>
      </c>
      <c r="B8" s="34"/>
    </row>
    <row r="9" ht="24.95" customHeight="1" spans="1:2">
      <c r="A9" s="35" t="s">
        <v>1990</v>
      </c>
      <c r="B9" s="34"/>
    </row>
    <row r="10" ht="24.95" customHeight="1" spans="1:2">
      <c r="A10" s="35" t="s">
        <v>1991</v>
      </c>
      <c r="B10" s="34"/>
    </row>
    <row r="11" ht="24.95" customHeight="1" spans="1:2">
      <c r="A11" s="35" t="s">
        <v>1992</v>
      </c>
      <c r="B11" s="34"/>
    </row>
    <row r="12" ht="24.95" customHeight="1" spans="1:2">
      <c r="A12" s="35" t="s">
        <v>1993</v>
      </c>
      <c r="B12" s="34"/>
    </row>
    <row r="13" ht="24.95" customHeight="1" spans="1:2">
      <c r="A13" s="35" t="s">
        <v>1994</v>
      </c>
      <c r="B13" s="34"/>
    </row>
    <row r="14" ht="24.95" customHeight="1" spans="1:2">
      <c r="A14" s="35" t="s">
        <v>1995</v>
      </c>
      <c r="B14" s="34"/>
    </row>
    <row r="15" ht="24.95" customHeight="1" spans="1:2">
      <c r="A15" s="35" t="s">
        <v>1996</v>
      </c>
      <c r="B15" s="34"/>
    </row>
    <row r="16" ht="24.95" customHeight="1" spans="1:2">
      <c r="A16" s="35" t="s">
        <v>1997</v>
      </c>
      <c r="B16" s="34"/>
    </row>
    <row r="17" ht="24.95" customHeight="1" spans="1:2">
      <c r="A17" s="35" t="s">
        <v>1998</v>
      </c>
      <c r="B17" s="34"/>
    </row>
    <row r="18" ht="24.95" customHeight="1" spans="1:2">
      <c r="A18" s="35" t="s">
        <v>1999</v>
      </c>
      <c r="B18" s="34"/>
    </row>
    <row r="19" ht="24.95" customHeight="1" spans="1:2">
      <c r="A19" s="35" t="s">
        <v>2000</v>
      </c>
      <c r="B19" s="34"/>
    </row>
    <row r="20" ht="24.95" customHeight="1" spans="1:2">
      <c r="A20" s="35" t="s">
        <v>2001</v>
      </c>
      <c r="B20" s="34"/>
    </row>
    <row r="21" ht="24.95" customHeight="1" spans="1:2">
      <c r="A21" s="35" t="s">
        <v>2002</v>
      </c>
      <c r="B21" s="34"/>
    </row>
    <row r="22" ht="24.95" customHeight="1" spans="1:2">
      <c r="A22" s="35" t="s">
        <v>2003</v>
      </c>
      <c r="B22" s="34"/>
    </row>
    <row r="23" ht="24.95" customHeight="1" spans="1:2">
      <c r="A23" s="35" t="s">
        <v>2004</v>
      </c>
      <c r="B23" s="34"/>
    </row>
    <row r="24" ht="24.95" customHeight="1" spans="1:2">
      <c r="A24" s="35" t="s">
        <v>2005</v>
      </c>
      <c r="B24" s="34"/>
    </row>
    <row r="25" ht="24.95" customHeight="1" spans="1:2">
      <c r="A25" s="35" t="s">
        <v>2006</v>
      </c>
      <c r="B25" s="34"/>
    </row>
    <row r="26" ht="24.95" customHeight="1" spans="1:2">
      <c r="A26" s="35" t="s">
        <v>2007</v>
      </c>
      <c r="B26" s="34"/>
    </row>
    <row r="27" ht="24.95" customHeight="1" spans="1:2">
      <c r="A27" s="35" t="s">
        <v>2008</v>
      </c>
      <c r="B27" s="34"/>
    </row>
    <row r="28" ht="24.95" customHeight="1" spans="1:2">
      <c r="A28" s="35" t="s">
        <v>2009</v>
      </c>
      <c r="B28" s="34"/>
    </row>
    <row r="29" ht="24.95" customHeight="1" spans="1:2">
      <c r="A29" s="35" t="s">
        <v>2010</v>
      </c>
      <c r="B29" s="34"/>
    </row>
    <row r="30" ht="24.95" customHeight="1" spans="1:2">
      <c r="A30" s="35" t="s">
        <v>2011</v>
      </c>
      <c r="B30" s="34"/>
    </row>
    <row r="31" ht="24.95" customHeight="1" spans="1:2">
      <c r="A31" s="35" t="s">
        <v>2012</v>
      </c>
      <c r="B31" s="34"/>
    </row>
    <row r="32" ht="24.95" customHeight="1" spans="1:2">
      <c r="A32" s="35" t="s">
        <v>2013</v>
      </c>
      <c r="B32" s="34"/>
    </row>
    <row r="33" ht="24.95" customHeight="1" spans="1:2">
      <c r="A33" s="35" t="s">
        <v>2014</v>
      </c>
      <c r="B33" s="34"/>
    </row>
    <row r="34" ht="24.95" customHeight="1" spans="1:2">
      <c r="A34" s="35" t="s">
        <v>2015</v>
      </c>
      <c r="B34" s="34"/>
    </row>
    <row r="35" ht="24.95" customHeight="1" spans="1:2">
      <c r="A35" s="35" t="s">
        <v>2016</v>
      </c>
      <c r="B35" s="34"/>
    </row>
    <row r="36" ht="24.95" customHeight="1" spans="1:2">
      <c r="A36" s="33" t="s">
        <v>2016</v>
      </c>
      <c r="B36" s="34"/>
    </row>
    <row r="37" ht="24.95" customHeight="1" spans="1:2">
      <c r="A37" s="33" t="s">
        <v>2017</v>
      </c>
      <c r="B37" s="34"/>
    </row>
    <row r="38" ht="24.95" customHeight="1" spans="1:2">
      <c r="A38" s="36" t="s">
        <v>2018</v>
      </c>
      <c r="B38" s="34"/>
    </row>
    <row r="39" ht="24.95" customHeight="1" spans="1:2">
      <c r="A39" s="36" t="s">
        <v>2019</v>
      </c>
      <c r="B39" s="34"/>
    </row>
    <row r="40" ht="24.95" customHeight="1" spans="1:2">
      <c r="A40" s="36" t="s">
        <v>2020</v>
      </c>
      <c r="B40" s="34"/>
    </row>
    <row r="41" ht="24.95" customHeight="1" spans="1:2">
      <c r="A41" s="33" t="s">
        <v>2021</v>
      </c>
      <c r="B41" s="34"/>
    </row>
    <row r="42" ht="24.95" customHeight="1" spans="1:2">
      <c r="A42" s="36" t="s">
        <v>2022</v>
      </c>
      <c r="B42" s="34"/>
    </row>
    <row r="43" ht="24.95" customHeight="1" spans="1:2">
      <c r="A43" s="36" t="s">
        <v>2023</v>
      </c>
      <c r="B43" s="34"/>
    </row>
    <row r="44" ht="24.95" customHeight="1" spans="1:2">
      <c r="A44" s="36" t="s">
        <v>2024</v>
      </c>
      <c r="B44" s="34"/>
    </row>
    <row r="45" ht="24.95" customHeight="1" spans="1:2">
      <c r="A45" s="33" t="s">
        <v>2025</v>
      </c>
      <c r="B45" s="34"/>
    </row>
    <row r="46" ht="24.95" customHeight="1" spans="1:2">
      <c r="A46" s="36" t="s">
        <v>2026</v>
      </c>
      <c r="B46" s="34"/>
    </row>
    <row r="47" ht="24.95" customHeight="1" spans="1:2">
      <c r="A47" s="36" t="s">
        <v>2027</v>
      </c>
      <c r="B47" s="34"/>
    </row>
    <row r="48" ht="24.95" customHeight="1" spans="1:2">
      <c r="A48" s="36" t="s">
        <v>2028</v>
      </c>
      <c r="B48" s="34"/>
    </row>
    <row r="49" ht="24.95" customHeight="1" spans="1:2">
      <c r="A49" s="33" t="s">
        <v>2029</v>
      </c>
      <c r="B49" s="34"/>
    </row>
    <row r="50" ht="24.95" customHeight="1" spans="1:2">
      <c r="A50" s="33" t="s">
        <v>2030</v>
      </c>
      <c r="B50" s="34"/>
    </row>
    <row r="51" ht="24.95" customHeight="1" spans="1:2">
      <c r="A51" s="33" t="s">
        <v>2031</v>
      </c>
      <c r="B51" s="34"/>
    </row>
    <row r="52" ht="24.95" customHeight="1" spans="1:2">
      <c r="A52" s="17" t="s">
        <v>1719</v>
      </c>
      <c r="B52" s="17"/>
    </row>
    <row r="53" ht="24.95" customHeight="1" spans="1:2">
      <c r="A53" s="34" t="s">
        <v>2032</v>
      </c>
      <c r="B53" s="34"/>
    </row>
    <row r="54" ht="24.95" customHeight="1" spans="1:2">
      <c r="A54" s="17" t="s">
        <v>2033</v>
      </c>
      <c r="B54" s="17"/>
    </row>
    <row r="55" spans="1:1">
      <c r="A55" t="s">
        <v>2034</v>
      </c>
    </row>
  </sheetData>
  <autoFilter ref="A3:B55">
    <extLst/>
  </autoFilter>
  <mergeCells count="1">
    <mergeCell ref="A1:B1"/>
  </mergeCells>
  <pageMargins left="0.75" right="0.75" top="1" bottom="1" header="0.51" footer="0.51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B42"/>
  <sheetViews>
    <sheetView workbookViewId="0">
      <selection activeCell="E17" sqref="E17"/>
    </sheetView>
  </sheetViews>
  <sheetFormatPr defaultColWidth="9" defaultRowHeight="14.25" outlineLevelCol="1"/>
  <cols>
    <col min="1" max="1" width="51.625" customWidth="1"/>
    <col min="2" max="2" width="25.5" customWidth="1"/>
  </cols>
  <sheetData>
    <row r="1" ht="22.5" spans="1:2">
      <c r="A1" s="1" t="s">
        <v>2035</v>
      </c>
      <c r="B1" s="1"/>
    </row>
    <row r="2" spans="2:2">
      <c r="B2" s="20" t="s">
        <v>21</v>
      </c>
    </row>
    <row r="3" ht="33" customHeight="1" spans="1:2">
      <c r="A3" s="21" t="s">
        <v>1983</v>
      </c>
      <c r="B3" s="21" t="s">
        <v>1984</v>
      </c>
    </row>
    <row r="4" ht="24.95" customHeight="1" spans="1:2">
      <c r="A4" s="22" t="s">
        <v>2036</v>
      </c>
      <c r="B4" s="21"/>
    </row>
    <row r="5" ht="24.95" customHeight="1" spans="1:2">
      <c r="A5" s="23" t="s">
        <v>2037</v>
      </c>
      <c r="B5" s="21"/>
    </row>
    <row r="6" ht="24.95" customHeight="1" spans="1:2">
      <c r="A6" s="24" t="s">
        <v>2038</v>
      </c>
      <c r="B6" s="18"/>
    </row>
    <row r="7" ht="24.95" customHeight="1" spans="1:2">
      <c r="A7" s="24" t="s">
        <v>2039</v>
      </c>
      <c r="B7" s="18"/>
    </row>
    <row r="8" ht="24.95" customHeight="1" spans="1:2">
      <c r="A8" s="25" t="s">
        <v>2040</v>
      </c>
      <c r="B8" s="18"/>
    </row>
    <row r="9" ht="24.95" customHeight="1" spans="1:2">
      <c r="A9" s="25" t="s">
        <v>2041</v>
      </c>
      <c r="B9" s="18"/>
    </row>
    <row r="10" ht="24.95" customHeight="1" spans="1:2">
      <c r="A10" s="25" t="s">
        <v>2042</v>
      </c>
      <c r="B10" s="18"/>
    </row>
    <row r="11" ht="24.95" customHeight="1" spans="1:2">
      <c r="A11" s="26" t="s">
        <v>2043</v>
      </c>
      <c r="B11" s="18"/>
    </row>
    <row r="12" ht="24.95" customHeight="1" spans="1:2">
      <c r="A12" s="26" t="s">
        <v>2044</v>
      </c>
      <c r="B12" s="18"/>
    </row>
    <row r="13" ht="24.95" customHeight="1" spans="1:2">
      <c r="A13" s="26" t="s">
        <v>2045</v>
      </c>
      <c r="B13" s="18"/>
    </row>
    <row r="14" ht="24.95" customHeight="1" spans="1:2">
      <c r="A14" s="26" t="s">
        <v>2046</v>
      </c>
      <c r="B14" s="18"/>
    </row>
    <row r="15" ht="24.95" customHeight="1" spans="1:2">
      <c r="A15" s="26" t="s">
        <v>2047</v>
      </c>
      <c r="B15" s="18"/>
    </row>
    <row r="16" ht="24.95" customHeight="1" spans="1:2">
      <c r="A16" s="25" t="s">
        <v>2048</v>
      </c>
      <c r="B16" s="18"/>
    </row>
    <row r="17" ht="24.95" customHeight="1" spans="1:2">
      <c r="A17" s="24" t="s">
        <v>2049</v>
      </c>
      <c r="B17" s="18"/>
    </row>
    <row r="18" ht="24.95" customHeight="1" spans="1:2">
      <c r="A18" s="27" t="s">
        <v>2050</v>
      </c>
      <c r="B18" s="18"/>
    </row>
    <row r="19" ht="24.95" customHeight="1" spans="1:2">
      <c r="A19" s="25" t="s">
        <v>2051</v>
      </c>
      <c r="B19" s="18"/>
    </row>
    <row r="20" ht="24.95" customHeight="1" spans="1:2">
      <c r="A20" s="27" t="s">
        <v>2052</v>
      </c>
      <c r="B20" s="18"/>
    </row>
    <row r="21" ht="24.95" customHeight="1" spans="1:2">
      <c r="A21" s="28" t="s">
        <v>2053</v>
      </c>
      <c r="B21" s="18"/>
    </row>
    <row r="22" ht="24.95" customHeight="1" spans="1:2">
      <c r="A22" s="28" t="s">
        <v>2054</v>
      </c>
      <c r="B22" s="18"/>
    </row>
    <row r="23" ht="24.95" customHeight="1" spans="1:2">
      <c r="A23" s="28" t="s">
        <v>2055</v>
      </c>
      <c r="B23" s="18"/>
    </row>
    <row r="24" ht="24.95" customHeight="1" spans="1:2">
      <c r="A24" s="28" t="s">
        <v>2056</v>
      </c>
      <c r="B24" s="18"/>
    </row>
    <row r="25" ht="24.95" customHeight="1" spans="1:2">
      <c r="A25" s="25" t="s">
        <v>2057</v>
      </c>
      <c r="B25" s="18"/>
    </row>
    <row r="26" ht="24.95" customHeight="1" spans="1:2">
      <c r="A26" s="29" t="s">
        <v>2058</v>
      </c>
      <c r="B26" s="18"/>
    </row>
    <row r="27" ht="24.95" customHeight="1" spans="1:2">
      <c r="A27" s="27" t="s">
        <v>2059</v>
      </c>
      <c r="B27" s="18"/>
    </row>
    <row r="28" ht="24.95" customHeight="1" spans="1:2">
      <c r="A28" s="29" t="s">
        <v>2060</v>
      </c>
      <c r="B28" s="18"/>
    </row>
    <row r="29" ht="24.95" customHeight="1" spans="1:2">
      <c r="A29" s="27" t="s">
        <v>2061</v>
      </c>
      <c r="B29" s="18"/>
    </row>
    <row r="30" ht="24.95" customHeight="1" spans="1:2">
      <c r="A30" s="27" t="s">
        <v>2062</v>
      </c>
      <c r="B30" s="18"/>
    </row>
    <row r="31" ht="24.95" customHeight="1" spans="1:2">
      <c r="A31" s="27" t="s">
        <v>2063</v>
      </c>
      <c r="B31" s="18"/>
    </row>
    <row r="32" ht="24.95" customHeight="1" spans="1:2">
      <c r="A32" s="29" t="s">
        <v>2064</v>
      </c>
      <c r="B32" s="18"/>
    </row>
    <row r="33" ht="24.95" customHeight="1" spans="1:2">
      <c r="A33" s="27" t="s">
        <v>2065</v>
      </c>
      <c r="B33" s="18"/>
    </row>
    <row r="34" ht="24.95" customHeight="1" spans="1:2">
      <c r="A34" s="29" t="s">
        <v>2066</v>
      </c>
      <c r="B34" s="18"/>
    </row>
    <row r="35" ht="24.95" customHeight="1" spans="1:2">
      <c r="A35" s="25" t="s">
        <v>2067</v>
      </c>
      <c r="B35" s="18"/>
    </row>
    <row r="36" ht="24.95" customHeight="1" spans="1:2">
      <c r="A36" s="25" t="s">
        <v>2068</v>
      </c>
      <c r="B36" s="18"/>
    </row>
    <row r="37" ht="24.95" customHeight="1" spans="1:2">
      <c r="A37" s="27" t="s">
        <v>2069</v>
      </c>
      <c r="B37" s="18"/>
    </row>
    <row r="38" ht="24.95" customHeight="1" spans="1:2">
      <c r="A38" s="27" t="s">
        <v>2070</v>
      </c>
      <c r="B38" s="18"/>
    </row>
    <row r="39" ht="24.95" customHeight="1" spans="1:2">
      <c r="A39" s="30" t="s">
        <v>2071</v>
      </c>
      <c r="B39" s="18"/>
    </row>
    <row r="40" ht="24.95" customHeight="1" spans="1:2">
      <c r="A40" s="21" t="s">
        <v>2072</v>
      </c>
      <c r="B40" s="18"/>
    </row>
    <row r="41" ht="24.95" customHeight="1" spans="1:2">
      <c r="A41" s="31" t="s">
        <v>2033</v>
      </c>
      <c r="B41" s="18"/>
    </row>
    <row r="42" spans="1:1">
      <c r="A42" t="s">
        <v>2073</v>
      </c>
    </row>
  </sheetData>
  <autoFilter ref="A3:B42">
    <extLst/>
  </autoFilter>
  <mergeCells count="1">
    <mergeCell ref="A1:B1"/>
  </mergeCells>
  <pageMargins left="0.75" right="0.75" top="1" bottom="1" header="0.51" footer="0.51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B40"/>
  <sheetViews>
    <sheetView workbookViewId="0">
      <selection activeCell="D19" sqref="D19"/>
    </sheetView>
  </sheetViews>
  <sheetFormatPr defaultColWidth="9" defaultRowHeight="14.25" outlineLevelCol="1"/>
  <cols>
    <col min="1" max="1" width="44.25" customWidth="1"/>
    <col min="2" max="2" width="39.75" customWidth="1"/>
  </cols>
  <sheetData>
    <row r="1" ht="22.5" spans="1:2">
      <c r="A1" s="1" t="s">
        <v>2074</v>
      </c>
      <c r="B1" s="1"/>
    </row>
    <row r="2" ht="18.75" spans="1:2">
      <c r="A2" s="2" t="s">
        <v>21</v>
      </c>
      <c r="B2" s="2"/>
    </row>
    <row r="3" ht="18.75" spans="1:2">
      <c r="A3" s="3" t="s">
        <v>2075</v>
      </c>
      <c r="B3" s="3" t="s">
        <v>1040</v>
      </c>
    </row>
    <row r="4" ht="24.95" customHeight="1" spans="1:2">
      <c r="A4" s="17" t="s">
        <v>2076</v>
      </c>
      <c r="B4" s="17"/>
    </row>
    <row r="5" ht="24.95" customHeight="1" spans="1:2">
      <c r="A5" s="18" t="s">
        <v>2077</v>
      </c>
      <c r="B5" s="18"/>
    </row>
    <row r="6" ht="24.95" customHeight="1" spans="1:2">
      <c r="A6" s="19" t="s">
        <v>2078</v>
      </c>
      <c r="B6" s="18"/>
    </row>
    <row r="7" ht="24.95" customHeight="1" spans="1:2">
      <c r="A7" s="19" t="s">
        <v>2079</v>
      </c>
      <c r="B7" s="18"/>
    </row>
    <row r="8" ht="24.95" customHeight="1" spans="1:2">
      <c r="A8" s="17" t="s">
        <v>2080</v>
      </c>
      <c r="B8" s="17"/>
    </row>
    <row r="9" ht="24.95" customHeight="1" spans="1:2">
      <c r="A9" s="18" t="s">
        <v>2077</v>
      </c>
      <c r="B9" s="18"/>
    </row>
    <row r="10" ht="24.95" customHeight="1" spans="1:2">
      <c r="A10" s="19" t="s">
        <v>2078</v>
      </c>
      <c r="B10" s="18"/>
    </row>
    <row r="11" ht="24.95" customHeight="1" spans="1:2">
      <c r="A11" s="19" t="s">
        <v>2081</v>
      </c>
      <c r="B11" s="18"/>
    </row>
    <row r="12" ht="24.95" customHeight="1" spans="1:2">
      <c r="A12" s="17" t="s">
        <v>2082</v>
      </c>
      <c r="B12" s="17"/>
    </row>
    <row r="13" ht="24.95" customHeight="1" spans="1:2">
      <c r="A13" s="18" t="s">
        <v>2077</v>
      </c>
      <c r="B13" s="18"/>
    </row>
    <row r="14" ht="24.95" customHeight="1" spans="1:2">
      <c r="A14" s="19" t="s">
        <v>2078</v>
      </c>
      <c r="B14" s="18"/>
    </row>
    <row r="15" ht="24.95" customHeight="1" spans="1:2">
      <c r="A15" s="19" t="s">
        <v>2081</v>
      </c>
      <c r="B15" s="18"/>
    </row>
    <row r="16" ht="24.95" customHeight="1" spans="1:2">
      <c r="A16" s="17" t="s">
        <v>2083</v>
      </c>
      <c r="B16" s="17"/>
    </row>
    <row r="17" ht="24.95" customHeight="1" spans="1:2">
      <c r="A17" s="18" t="s">
        <v>2077</v>
      </c>
      <c r="B17" s="18"/>
    </row>
    <row r="18" ht="24.95" customHeight="1" spans="1:2">
      <c r="A18" s="19" t="s">
        <v>2078</v>
      </c>
      <c r="B18" s="18"/>
    </row>
    <row r="19" ht="24.95" customHeight="1" spans="1:2">
      <c r="A19" s="19" t="s">
        <v>2081</v>
      </c>
      <c r="B19" s="18"/>
    </row>
    <row r="20" ht="24.95" customHeight="1" spans="1:2">
      <c r="A20" s="17" t="s">
        <v>2084</v>
      </c>
      <c r="B20" s="17"/>
    </row>
    <row r="21" ht="24.95" customHeight="1" spans="1:2">
      <c r="A21" s="18" t="s">
        <v>2077</v>
      </c>
      <c r="B21" s="18"/>
    </row>
    <row r="22" ht="24.95" customHeight="1" spans="1:2">
      <c r="A22" s="19" t="s">
        <v>2078</v>
      </c>
      <c r="B22" s="18"/>
    </row>
    <row r="23" ht="24.95" customHeight="1" spans="1:2">
      <c r="A23" s="19" t="s">
        <v>2081</v>
      </c>
      <c r="B23" s="18"/>
    </row>
    <row r="24" ht="24.95" customHeight="1" spans="1:2">
      <c r="A24" s="17" t="s">
        <v>2085</v>
      </c>
      <c r="B24" s="17"/>
    </row>
    <row r="25" ht="24.95" customHeight="1" spans="1:2">
      <c r="A25" s="18" t="s">
        <v>2077</v>
      </c>
      <c r="B25" s="18"/>
    </row>
    <row r="26" ht="24.95" customHeight="1" spans="1:2">
      <c r="A26" s="19" t="s">
        <v>2078</v>
      </c>
      <c r="B26" s="18"/>
    </row>
    <row r="27" ht="24.95" customHeight="1" spans="1:2">
      <c r="A27" s="19" t="s">
        <v>2081</v>
      </c>
      <c r="B27" s="18"/>
    </row>
    <row r="28" ht="24.95" customHeight="1" spans="1:2">
      <c r="A28" s="17" t="s">
        <v>2086</v>
      </c>
      <c r="B28" s="17"/>
    </row>
    <row r="29" ht="24.95" customHeight="1" spans="1:2">
      <c r="A29" s="18" t="s">
        <v>2077</v>
      </c>
      <c r="B29" s="18"/>
    </row>
    <row r="30" ht="24.95" customHeight="1" spans="1:2">
      <c r="A30" s="19" t="s">
        <v>2078</v>
      </c>
      <c r="B30" s="18"/>
    </row>
    <row r="31" ht="24.95" customHeight="1" spans="1:2">
      <c r="A31" s="19" t="s">
        <v>2081</v>
      </c>
      <c r="B31" s="18"/>
    </row>
    <row r="32" ht="24.95" customHeight="1" spans="1:2">
      <c r="A32" s="17" t="s">
        <v>2087</v>
      </c>
      <c r="B32" s="17"/>
    </row>
    <row r="33" ht="24.95" customHeight="1" spans="1:2">
      <c r="A33" s="18" t="s">
        <v>2077</v>
      </c>
      <c r="B33" s="18"/>
    </row>
    <row r="34" ht="24.95" customHeight="1" spans="1:2">
      <c r="A34" s="19" t="s">
        <v>2078</v>
      </c>
      <c r="B34" s="18"/>
    </row>
    <row r="35" ht="24.95" customHeight="1" spans="1:2">
      <c r="A35" s="19" t="s">
        <v>2081</v>
      </c>
      <c r="B35" s="18"/>
    </row>
    <row r="36" ht="24.95" customHeight="1" spans="1:2">
      <c r="A36" s="17" t="s">
        <v>2088</v>
      </c>
      <c r="B36" s="17"/>
    </row>
    <row r="37" ht="24.95" customHeight="1" spans="1:2">
      <c r="A37" s="18" t="s">
        <v>2077</v>
      </c>
      <c r="B37" s="18"/>
    </row>
    <row r="38" ht="24.95" customHeight="1" spans="1:2">
      <c r="A38" s="19" t="s">
        <v>2078</v>
      </c>
      <c r="B38" s="18"/>
    </row>
    <row r="39" ht="24.95" customHeight="1" spans="1:2">
      <c r="A39" s="19" t="s">
        <v>2081</v>
      </c>
      <c r="B39" s="18"/>
    </row>
    <row r="40" spans="1:1">
      <c r="A40" s="16" t="s">
        <v>2089</v>
      </c>
    </row>
  </sheetData>
  <mergeCells count="2">
    <mergeCell ref="A1:B1"/>
    <mergeCell ref="A2:B2"/>
  </mergeCells>
  <pageMargins left="0.75" right="0.75" top="1" bottom="1" header="0.51" footer="0.51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C40"/>
  <sheetViews>
    <sheetView workbookViewId="0">
      <selection activeCell="E18" sqref="E18"/>
    </sheetView>
  </sheetViews>
  <sheetFormatPr defaultColWidth="9" defaultRowHeight="14.25" outlineLevelCol="2"/>
  <cols>
    <col min="1" max="1" width="58.75" customWidth="1"/>
    <col min="2" max="2" width="12.25" customWidth="1"/>
  </cols>
  <sheetData>
    <row r="1" ht="36" customHeight="1" spans="1:2">
      <c r="A1" s="1" t="s">
        <v>2090</v>
      </c>
      <c r="B1" s="1"/>
    </row>
    <row r="2" ht="18.75" spans="1:2">
      <c r="A2" s="2" t="s">
        <v>21</v>
      </c>
      <c r="B2" s="2"/>
    </row>
    <row r="3" ht="30" customHeight="1" spans="1:2">
      <c r="A3" s="3" t="s">
        <v>2091</v>
      </c>
      <c r="B3" s="3" t="s">
        <v>1040</v>
      </c>
    </row>
    <row r="4" ht="30" customHeight="1" spans="1:2">
      <c r="A4" s="8" t="s">
        <v>2092</v>
      </c>
      <c r="B4" s="9"/>
    </row>
    <row r="5" ht="30" customHeight="1" spans="1:2">
      <c r="A5" s="10" t="s">
        <v>2093</v>
      </c>
      <c r="B5" s="9"/>
    </row>
    <row r="6" ht="30" customHeight="1" spans="1:2">
      <c r="A6" s="11" t="s">
        <v>2094</v>
      </c>
      <c r="B6" s="9"/>
    </row>
    <row r="7" ht="30" customHeight="1" spans="1:2">
      <c r="A7" s="11" t="s">
        <v>2095</v>
      </c>
      <c r="B7" s="9"/>
    </row>
    <row r="8" ht="30" customHeight="1" spans="1:2">
      <c r="A8" s="11" t="s">
        <v>2096</v>
      </c>
      <c r="B8" s="9"/>
    </row>
    <row r="9" ht="30" customHeight="1" spans="1:2">
      <c r="A9" s="11" t="s">
        <v>2097</v>
      </c>
      <c r="B9" s="9"/>
    </row>
    <row r="10" ht="30" customHeight="1" spans="1:2">
      <c r="A10" s="11" t="s">
        <v>2098</v>
      </c>
      <c r="B10" s="9"/>
    </row>
    <row r="11" ht="30" customHeight="1" spans="1:2">
      <c r="A11" s="10" t="s">
        <v>2099</v>
      </c>
      <c r="B11" s="9"/>
    </row>
    <row r="12" ht="30" customHeight="1" spans="1:2">
      <c r="A12" s="12" t="s">
        <v>2100</v>
      </c>
      <c r="B12" s="9"/>
    </row>
    <row r="13" ht="30" customHeight="1" spans="1:2">
      <c r="A13" s="12" t="s">
        <v>2101</v>
      </c>
      <c r="B13" s="9"/>
    </row>
    <row r="14" ht="30" customHeight="1" spans="1:2">
      <c r="A14" s="11" t="s">
        <v>2102</v>
      </c>
      <c r="B14" s="9"/>
    </row>
    <row r="15" ht="30" customHeight="1" spans="1:2">
      <c r="A15" s="11" t="s">
        <v>2103</v>
      </c>
      <c r="B15" s="9"/>
    </row>
    <row r="16" ht="30" customHeight="1" spans="1:2">
      <c r="A16" s="12" t="s">
        <v>2097</v>
      </c>
      <c r="B16" s="9"/>
    </row>
    <row r="17" ht="30" customHeight="1" spans="1:2">
      <c r="A17" s="13" t="s">
        <v>2104</v>
      </c>
      <c r="B17" s="9"/>
    </row>
    <row r="18" ht="30" customHeight="1" spans="1:2">
      <c r="A18" s="13" t="s">
        <v>2105</v>
      </c>
      <c r="B18" s="9"/>
    </row>
    <row r="19" ht="30" customHeight="1" spans="1:2">
      <c r="A19" s="12" t="s">
        <v>2106</v>
      </c>
      <c r="B19" s="9"/>
    </row>
    <row r="20" ht="30" customHeight="1" spans="1:2">
      <c r="A20" s="13" t="s">
        <v>2107</v>
      </c>
      <c r="B20" s="9"/>
    </row>
    <row r="21" ht="30" customHeight="1" spans="1:2">
      <c r="A21" s="13" t="s">
        <v>2108</v>
      </c>
      <c r="B21" s="14"/>
    </row>
    <row r="22" ht="30" customHeight="1" spans="1:2">
      <c r="A22" s="12" t="s">
        <v>2109</v>
      </c>
      <c r="B22" s="14"/>
    </row>
    <row r="23" ht="30" customHeight="1" spans="1:2">
      <c r="A23" s="12" t="s">
        <v>2110</v>
      </c>
      <c r="B23" s="14"/>
    </row>
    <row r="24" ht="30" customHeight="1" spans="1:2">
      <c r="A24" s="13" t="s">
        <v>2111</v>
      </c>
      <c r="B24" s="14"/>
    </row>
    <row r="25" ht="30" customHeight="1" spans="1:2">
      <c r="A25" s="13" t="s">
        <v>2109</v>
      </c>
      <c r="B25" s="14"/>
    </row>
    <row r="26" ht="30" customHeight="1" spans="1:2">
      <c r="A26" s="13" t="s">
        <v>2097</v>
      </c>
      <c r="B26" s="14"/>
    </row>
    <row r="27" ht="30" customHeight="1" spans="1:2">
      <c r="A27" s="13" t="s">
        <v>2112</v>
      </c>
      <c r="B27" s="14"/>
    </row>
    <row r="28" ht="30" customHeight="1" spans="1:2">
      <c r="A28" s="13" t="s">
        <v>2113</v>
      </c>
      <c r="B28" s="14"/>
    </row>
    <row r="29" ht="30" customHeight="1" spans="1:2">
      <c r="A29" s="11" t="s">
        <v>2114</v>
      </c>
      <c r="B29" s="14"/>
    </row>
    <row r="30" ht="30" customHeight="1" spans="1:2">
      <c r="A30" s="11" t="s">
        <v>2097</v>
      </c>
      <c r="B30" s="14"/>
    </row>
    <row r="31" ht="30" customHeight="1" spans="1:2">
      <c r="A31" s="13" t="s">
        <v>2115</v>
      </c>
      <c r="B31" s="14"/>
    </row>
    <row r="32" ht="30" customHeight="1" spans="1:2">
      <c r="A32" s="11" t="s">
        <v>2116</v>
      </c>
      <c r="B32" s="14"/>
    </row>
    <row r="33" ht="30" customHeight="1" spans="1:3">
      <c r="A33" s="11" t="s">
        <v>2117</v>
      </c>
      <c r="B33" s="9"/>
      <c r="C33" s="15"/>
    </row>
    <row r="34" ht="30" customHeight="1" spans="1:2">
      <c r="A34" s="13" t="s">
        <v>2118</v>
      </c>
      <c r="B34" s="9"/>
    </row>
    <row r="35" ht="30" customHeight="1" spans="1:2">
      <c r="A35" s="13" t="s">
        <v>2119</v>
      </c>
      <c r="B35" s="9"/>
    </row>
    <row r="36" ht="30" customHeight="1" spans="1:2">
      <c r="A36" s="13" t="s">
        <v>2097</v>
      </c>
      <c r="B36" s="9"/>
    </row>
    <row r="37" ht="30" customHeight="1" spans="1:2">
      <c r="A37" s="13" t="s">
        <v>2120</v>
      </c>
      <c r="B37" s="9"/>
    </row>
    <row r="38" ht="30" customHeight="1" spans="1:2">
      <c r="A38" s="13" t="s">
        <v>2121</v>
      </c>
      <c r="B38" s="9"/>
    </row>
    <row r="39" ht="30" customHeight="1" spans="1:2">
      <c r="A39" s="13" t="s">
        <v>2122</v>
      </c>
      <c r="B39" s="9"/>
    </row>
    <row r="40" spans="1:1">
      <c r="A40" s="16" t="s">
        <v>2123</v>
      </c>
    </row>
  </sheetData>
  <mergeCells count="2">
    <mergeCell ref="A1:B1"/>
    <mergeCell ref="A2:B2"/>
  </mergeCells>
  <pageMargins left="0.75" right="0.75" top="1" bottom="1" header="0.51" footer="0.51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B25"/>
  <sheetViews>
    <sheetView workbookViewId="0">
      <selection activeCell="G21" sqref="G21"/>
    </sheetView>
  </sheetViews>
  <sheetFormatPr defaultColWidth="9" defaultRowHeight="14.25" outlineLevelCol="1"/>
  <cols>
    <col min="1" max="1" width="58.75" customWidth="1"/>
    <col min="2" max="2" width="12.25" customWidth="1"/>
  </cols>
  <sheetData>
    <row r="1" ht="36" customHeight="1" spans="1:2">
      <c r="A1" s="1" t="s">
        <v>2124</v>
      </c>
      <c r="B1" s="1"/>
    </row>
    <row r="2" ht="18.75" spans="1:2">
      <c r="A2" s="2" t="s">
        <v>21</v>
      </c>
      <c r="B2" s="2"/>
    </row>
    <row r="3" ht="30" customHeight="1" spans="1:2">
      <c r="A3" s="3" t="s">
        <v>2125</v>
      </c>
      <c r="B3" s="3" t="s">
        <v>1040</v>
      </c>
    </row>
    <row r="4" ht="30" customHeight="1" spans="1:2">
      <c r="A4" s="4" t="s">
        <v>2126</v>
      </c>
      <c r="B4" s="4"/>
    </row>
    <row r="5" ht="30" customHeight="1" spans="1:2">
      <c r="A5" s="4" t="s">
        <v>2127</v>
      </c>
      <c r="B5" s="4"/>
    </row>
    <row r="6" ht="30" customHeight="1" spans="1:2">
      <c r="A6" s="4" t="s">
        <v>2128</v>
      </c>
      <c r="B6" s="4"/>
    </row>
    <row r="7" ht="30" customHeight="1" spans="1:2">
      <c r="A7" s="4" t="s">
        <v>2129</v>
      </c>
      <c r="B7" s="4"/>
    </row>
    <row r="8" ht="30" customHeight="1" spans="1:2">
      <c r="A8" s="4" t="s">
        <v>2130</v>
      </c>
      <c r="B8" s="4"/>
    </row>
    <row r="9" ht="30" customHeight="1" spans="1:2">
      <c r="A9" s="4" t="s">
        <v>2131</v>
      </c>
      <c r="B9" s="4"/>
    </row>
    <row r="10" ht="30" customHeight="1" spans="1:2">
      <c r="A10" s="4" t="s">
        <v>2132</v>
      </c>
      <c r="B10" s="4"/>
    </row>
    <row r="11" ht="30" customHeight="1" spans="1:2">
      <c r="A11" s="4" t="s">
        <v>2133</v>
      </c>
      <c r="B11" s="4"/>
    </row>
    <row r="12" ht="30" customHeight="1" spans="1:2">
      <c r="A12" s="4" t="s">
        <v>2134</v>
      </c>
      <c r="B12" s="4"/>
    </row>
    <row r="13" ht="18.75" spans="1:2">
      <c r="A13" s="5"/>
      <c r="B13" s="6"/>
    </row>
    <row r="14" ht="18.75" spans="1:2">
      <c r="A14" s="7"/>
      <c r="B14" s="7"/>
    </row>
    <row r="15" ht="18.75" spans="1:2">
      <c r="A15" s="7"/>
      <c r="B15" s="7"/>
    </row>
    <row r="16" ht="18.75" spans="1:2">
      <c r="A16" s="7"/>
      <c r="B16" s="7"/>
    </row>
    <row r="17" ht="18.75" spans="1:2">
      <c r="A17" s="7"/>
      <c r="B17" s="7"/>
    </row>
    <row r="18" ht="18.75" spans="1:2">
      <c r="A18" s="7"/>
      <c r="B18" s="7"/>
    </row>
    <row r="19" ht="18.75" spans="1:2">
      <c r="A19" s="7"/>
      <c r="B19" s="7"/>
    </row>
    <row r="20" ht="18.75" spans="1:2">
      <c r="A20" s="7"/>
      <c r="B20" s="7"/>
    </row>
    <row r="21" ht="18.75" spans="1:2">
      <c r="A21" s="7"/>
      <c r="B21" s="7"/>
    </row>
    <row r="22" ht="18.75" spans="1:2">
      <c r="A22" s="7"/>
      <c r="B22" s="7"/>
    </row>
    <row r="23" ht="18.75" spans="1:2">
      <c r="A23" s="7"/>
      <c r="B23" s="7"/>
    </row>
    <row r="24" ht="18.75" spans="1:2">
      <c r="A24" s="7"/>
      <c r="B24" s="7"/>
    </row>
    <row r="25" ht="18.75" spans="1:2">
      <c r="A25" s="7"/>
      <c r="B25" s="7"/>
    </row>
  </sheetData>
  <mergeCells count="2">
    <mergeCell ref="A1:B1"/>
    <mergeCell ref="A2:B2"/>
  </mergeCells>
  <pageMargins left="0.75" right="0.75" top="1" bottom="1" header="0.51" footer="0.51"/>
  <pageSetup paperSize="9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目录</vt:lpstr>
      <vt:lpstr>表一2020一般公共预算收入执行</vt:lpstr>
      <vt:lpstr>表二2020一般公共预算支出执行</vt:lpstr>
      <vt:lpstr>表三2021一般公共预算收入预算</vt:lpstr>
      <vt:lpstr>表四2021一般公共预算支出预算（一）</vt:lpstr>
      <vt:lpstr>表五一般公共预算支出预算（二）</vt:lpstr>
      <vt:lpstr>表六2021一般公共预算基本支出预算表</vt:lpstr>
      <vt:lpstr>表七提前下达转移支付资金表</vt:lpstr>
      <vt:lpstr>表八2021三公经费</vt:lpstr>
      <vt:lpstr>表九2020基金收入执行</vt:lpstr>
      <vt:lpstr>表十2020基金支出执行</vt:lpstr>
      <vt:lpstr>表十一2021基金收入安排</vt:lpstr>
      <vt:lpstr>表十二2021基金支出安排</vt:lpstr>
      <vt:lpstr>表十三2021国资收入</vt:lpstr>
      <vt:lpstr>表十四2021国资支出</vt:lpstr>
      <vt:lpstr>表十五2021社保收入</vt:lpstr>
      <vt:lpstr>表十六2021社保支出</vt:lpstr>
      <vt:lpstr>表十七2021社保结余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天行</cp:lastModifiedBy>
  <dcterms:created xsi:type="dcterms:W3CDTF">2017-02-27T08:53:00Z</dcterms:created>
  <cp:lastPrinted>2018-03-07T01:48:00Z</cp:lastPrinted>
  <dcterms:modified xsi:type="dcterms:W3CDTF">2021-04-20T04:28:10Z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64518D002D8541E592DCD1DCB404CA99</vt:lpwstr>
  </property>
</Properties>
</file>